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14" i="1"/>
  <c r="B14"/>
  <c r="B202" l="1"/>
  <c r="A202"/>
  <c r="L201"/>
  <c r="J201"/>
  <c r="I201"/>
  <c r="H201"/>
  <c r="G201"/>
  <c r="F201"/>
  <c r="B192"/>
  <c r="A192"/>
  <c r="L191"/>
  <c r="L202" s="1"/>
  <c r="J191"/>
  <c r="J202" s="1"/>
  <c r="I191"/>
  <c r="I202" s="1"/>
  <c r="H191"/>
  <c r="H202" s="1"/>
  <c r="G191"/>
  <c r="G202" s="1"/>
  <c r="F191"/>
  <c r="F202" s="1"/>
  <c r="B183"/>
  <c r="A183"/>
  <c r="L182"/>
  <c r="J182"/>
  <c r="I182"/>
  <c r="H182"/>
  <c r="G182"/>
  <c r="F182"/>
  <c r="B173"/>
  <c r="A173"/>
  <c r="L172"/>
  <c r="L183" s="1"/>
  <c r="J172"/>
  <c r="J183" s="1"/>
  <c r="I172"/>
  <c r="I183" s="1"/>
  <c r="H172"/>
  <c r="H183" s="1"/>
  <c r="G172"/>
  <c r="G183" s="1"/>
  <c r="F172"/>
  <c r="F183" s="1"/>
  <c r="B163"/>
  <c r="A163"/>
  <c r="L162"/>
  <c r="J162"/>
  <c r="I162"/>
  <c r="H162"/>
  <c r="G162"/>
  <c r="F162"/>
  <c r="B153"/>
  <c r="A153"/>
  <c r="L152"/>
  <c r="L163" s="1"/>
  <c r="J152"/>
  <c r="J163" s="1"/>
  <c r="I152"/>
  <c r="I163" s="1"/>
  <c r="H152"/>
  <c r="H163" s="1"/>
  <c r="G152"/>
  <c r="G163" s="1"/>
  <c r="F152"/>
  <c r="F163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31"/>
  <c r="F142" s="1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4"/>
  <c r="A104"/>
  <c r="L103"/>
  <c r="J103"/>
  <c r="I103"/>
  <c r="H103"/>
  <c r="G103"/>
  <c r="F103"/>
  <c r="B94"/>
  <c r="A94"/>
  <c r="L93"/>
  <c r="L104" s="1"/>
  <c r="J93"/>
  <c r="J104" s="1"/>
  <c r="I93"/>
  <c r="I104" s="1"/>
  <c r="H93"/>
  <c r="H104" s="1"/>
  <c r="G93"/>
  <c r="G104" s="1"/>
  <c r="F93"/>
  <c r="F104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L13"/>
  <c r="L24" s="1"/>
  <c r="J13"/>
  <c r="J24" s="1"/>
  <c r="J203" s="1"/>
  <c r="I13"/>
  <c r="I24" s="1"/>
  <c r="H13"/>
  <c r="H24" s="1"/>
  <c r="H203" s="1"/>
  <c r="G13"/>
  <c r="G24" s="1"/>
  <c r="G203" s="1"/>
  <c r="F13"/>
  <c r="F24" s="1"/>
  <c r="F203" s="1"/>
  <c r="L203" l="1"/>
  <c r="I203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<sst xmlns="http://schemas.openxmlformats.org/spreadsheetml/2006/main" count="278" uniqueCount="82">
  <si>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</si>
  <si>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</si>
  <si>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</si>
  <si>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</si>
  <si>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</si>
  <si>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</si>
  <si>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</si>
  <si>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</si>
  <si>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</si>
  <si>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</si>
  <si>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</si>
  <si>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</si>
  <si>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</si>
  <si>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</si>
  <si>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</si>
  <si>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</si>
  <si>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</si>
  <si>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</si>
  <si>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</si>
  <si>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</si>
  <si>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</si>
  <si>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</si>
  <si>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</si>
  <si>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</si>
  <si>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</si>
  <si>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</si>
  <si>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</si>
  <si>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</si>
  <si>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</si>
  <si>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</si>
  <si>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</si>
  <si>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</si>
  <si>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</si>
  <si>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</si>
  <si>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</si>
  <si>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</si>
  <si>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</si>
  <si>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</si>
  <si>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</si>
  <si>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Плов из отварной птицы</t>
  </si>
  <si>
    <t>Чай</t>
  </si>
  <si>
    <t>Хлеб пшеничный</t>
  </si>
  <si>
    <t xml:space="preserve">Булочка </t>
  </si>
  <si>
    <t>директор школы:</t>
  </si>
  <si>
    <t>Суп картоф. с макар. изд.</t>
  </si>
  <si>
    <t>Картофельное пюре</t>
  </si>
  <si>
    <t>Котлеты мясная</t>
  </si>
  <si>
    <t>Соус томатный</t>
  </si>
  <si>
    <t>Кисель из концентрата + С-витаминиз.</t>
  </si>
  <si>
    <t>Салат из свежих огурцов</t>
  </si>
  <si>
    <t>Конфета</t>
  </si>
  <si>
    <t>Борщ с капустой и картофелем</t>
  </si>
  <si>
    <t>Макароные изделия отварные</t>
  </si>
  <si>
    <t>Котлета</t>
  </si>
  <si>
    <t>Булочка</t>
  </si>
  <si>
    <t>фрукт</t>
  </si>
  <si>
    <t>Рассольник ленинградский</t>
  </si>
  <si>
    <t>Каша гречневая рассыпчатая</t>
  </si>
  <si>
    <t>Тефтели с рисом</t>
  </si>
  <si>
    <t>Суп картофельный с крупой и рыбными консервами</t>
  </si>
  <si>
    <t>Жаркое по домашнему из мясных консервов</t>
  </si>
  <si>
    <t>Какао с молоком</t>
  </si>
  <si>
    <t>Суп из овощей</t>
  </si>
  <si>
    <t>Пельмени с маслом</t>
  </si>
  <si>
    <t>200/10</t>
  </si>
  <si>
    <t>Свекольник</t>
  </si>
  <si>
    <t>Компот из смеси сухофруктов</t>
  </si>
  <si>
    <t>Бутерброд с сыром</t>
  </si>
  <si>
    <t>Суп картофельный с макаронными изделиями</t>
  </si>
  <si>
    <t>Рыба тушеная</t>
  </si>
  <si>
    <t>Пюре из гороха</t>
  </si>
  <si>
    <t>Салат из капучты с морковью</t>
  </si>
  <si>
    <t>Щи из квашиной капусты с картофелем</t>
  </si>
  <si>
    <t>Макаронные изделия отварные</t>
  </si>
  <si>
    <t>Кофейный напиток с молоком</t>
  </si>
  <si>
    <t xml:space="preserve">мучное </t>
  </si>
  <si>
    <t>мучное изделие</t>
  </si>
  <si>
    <t>соус</t>
  </si>
  <si>
    <t>Бутерброд</t>
  </si>
  <si>
    <t>кондитерские изделия</t>
  </si>
  <si>
    <t>Н.А. Семыкина</t>
  </si>
  <si>
    <t xml:space="preserve"> МБОУ "Вавилонская СОШ"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</si>
</sst>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12" fillId="0" borderId="2" xfId="0" applyFont="1" applyBorder="1" applyAlignment="1">
      <alignment vertical="top" wrapText="1"/>
    </xf>
    <xf numFmtId="0" fontId="0" fillId="0" borderId="21" xfId="0" applyBorder="1"/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alignment horizontal="right" vertical="top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3" xfId="0" applyBorder="1"/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3" fillId="4" borderId="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right" vertical="top" wrapText="1"/>
    </xf>
    <xf numFmtId="0" fontId="11" fillId="0" borderId="21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5" fillId="0" borderId="21" xfId="0" applyFont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21" xfId="0" applyFont="1" applyFill="1" applyBorder="1" applyAlignment="1" applyProtection="1">
      <alignment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top" wrapText="1"/>
    </xf>
    <xf numFmtId="1" fontId="0" fillId="4" borderId="21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4" borderId="21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4" borderId="21" xfId="0" applyFill="1" applyBorder="1" applyProtection="1"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81</v>
      </c>
      <c r="D1" s="93"/>
      <c r="E1" s="93"/>
      <c r="F1" s="12" t="s">
        <v>16</v>
      </c>
      <c r="G1" s="2" t="s">
        <v>17</v>
      </c>
      <c r="H1" s="94" t="s">
        <v>43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80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7</v>
      </c>
      <c r="I3" s="44">
        <v>11</v>
      </c>
      <c r="J3" s="45">
        <v>2023</v>
      </c>
      <c r="K3" s="46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75" t="s">
        <v>12</v>
      </c>
      <c r="F5" s="75" t="s">
        <v>33</v>
      </c>
      <c r="G5" s="75" t="s">
        <v>1</v>
      </c>
      <c r="H5" s="75" t="s">
        <v>2</v>
      </c>
      <c r="I5" s="75" t="s">
        <v>3</v>
      </c>
      <c r="J5" s="75" t="s">
        <v>10</v>
      </c>
      <c r="K5" s="76" t="s">
        <v>11</v>
      </c>
      <c r="L5" s="75" t="s">
        <v>34</v>
      </c>
    </row>
    <row r="6" spans="1:12" ht="15.75">
      <c r="A6" s="20">
        <v>1</v>
      </c>
      <c r="B6" s="21">
        <v>1</v>
      </c>
      <c r="C6" s="22" t="s">
        <v>20</v>
      </c>
      <c r="D6" s="60" t="s">
        <v>26</v>
      </c>
      <c r="E6" s="52" t="s">
        <v>38</v>
      </c>
      <c r="F6" s="52">
        <v>250</v>
      </c>
      <c r="G6" s="52">
        <v>2.34</v>
      </c>
      <c r="H6" s="52">
        <v>3.89</v>
      </c>
      <c r="I6" s="52">
        <v>13.61</v>
      </c>
      <c r="J6" s="52">
        <v>98.81</v>
      </c>
      <c r="K6" s="52">
        <v>37</v>
      </c>
      <c r="L6" s="47">
        <v>4.55</v>
      </c>
    </row>
    <row r="7" spans="1:12" ht="15.75">
      <c r="A7" s="23"/>
      <c r="B7" s="15"/>
      <c r="C7" s="11"/>
      <c r="D7" s="57" t="s">
        <v>27</v>
      </c>
      <c r="E7" s="52" t="s">
        <v>39</v>
      </c>
      <c r="F7" s="52">
        <v>200</v>
      </c>
      <c r="G7" s="52">
        <v>37.200000000000003</v>
      </c>
      <c r="H7" s="52">
        <v>45.33</v>
      </c>
      <c r="I7" s="52">
        <v>41.05</v>
      </c>
      <c r="J7" s="52">
        <v>747.09</v>
      </c>
      <c r="K7" s="52">
        <v>191</v>
      </c>
      <c r="L7" s="47">
        <v>70.08</v>
      </c>
    </row>
    <row r="8" spans="1:12" ht="15.75">
      <c r="A8" s="23"/>
      <c r="B8" s="15"/>
      <c r="C8" s="11"/>
      <c r="D8" s="49" t="s">
        <v>21</v>
      </c>
      <c r="E8" s="53" t="s">
        <v>40</v>
      </c>
      <c r="F8" s="53">
        <v>200</v>
      </c>
      <c r="G8" s="53">
        <v>0</v>
      </c>
      <c r="H8" s="53">
        <v>0</v>
      </c>
      <c r="I8" s="53">
        <v>11.28</v>
      </c>
      <c r="J8" s="53">
        <v>45.12</v>
      </c>
      <c r="K8" s="53">
        <v>270</v>
      </c>
      <c r="L8" s="47">
        <v>2.36</v>
      </c>
    </row>
    <row r="9" spans="1:12" ht="15.75">
      <c r="A9" s="23"/>
      <c r="B9" s="15"/>
      <c r="C9" s="11"/>
      <c r="D9" s="49" t="s">
        <v>22</v>
      </c>
      <c r="E9" s="53" t="s">
        <v>41</v>
      </c>
      <c r="F9" s="53">
        <v>75</v>
      </c>
      <c r="G9" s="53">
        <v>6.08</v>
      </c>
      <c r="H9" s="53">
        <v>0.75</v>
      </c>
      <c r="I9" s="53">
        <v>36.6</v>
      </c>
      <c r="J9" s="53">
        <v>177.47</v>
      </c>
      <c r="K9" s="39"/>
      <c r="L9" s="47">
        <v>3.6</v>
      </c>
    </row>
    <row r="10" spans="1:12" ht="15.75">
      <c r="A10" s="23"/>
      <c r="B10" s="15"/>
      <c r="C10" s="11"/>
      <c r="D10" s="49" t="s">
        <v>76</v>
      </c>
      <c r="E10" s="53" t="s">
        <v>42</v>
      </c>
      <c r="F10" s="53">
        <v>60</v>
      </c>
      <c r="G10" s="53">
        <v>5.38</v>
      </c>
      <c r="H10" s="53">
        <v>6.72</v>
      </c>
      <c r="I10" s="53">
        <v>10.45</v>
      </c>
      <c r="J10" s="53">
        <v>128.80000000000001</v>
      </c>
      <c r="K10" s="39"/>
      <c r="L10" s="47">
        <v>15</v>
      </c>
    </row>
    <row r="11" spans="1:12" ht="15">
      <c r="A11" s="23"/>
      <c r="B11" s="15"/>
      <c r="C11" s="11"/>
      <c r="D11" s="6"/>
      <c r="E11" s="68"/>
      <c r="F11" s="69"/>
      <c r="G11" s="69"/>
      <c r="H11" s="69"/>
      <c r="I11" s="69"/>
      <c r="J11" s="69"/>
      <c r="K11" s="70"/>
      <c r="L11" s="69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32</v>
      </c>
      <c r="E13" s="9"/>
      <c r="F13" s="19">
        <f>SUM(F6:F12)</f>
        <v>785</v>
      </c>
      <c r="G13" s="19">
        <f t="shared" ref="G13:J13" si="0">SUM(G6:G12)</f>
        <v>51.000000000000007</v>
      </c>
      <c r="H13" s="19">
        <f t="shared" si="0"/>
        <v>56.69</v>
      </c>
      <c r="I13" s="19">
        <f t="shared" si="0"/>
        <v>112.99</v>
      </c>
      <c r="J13" s="19">
        <f t="shared" si="0"/>
        <v>1197.29</v>
      </c>
      <c r="K13" s="25"/>
      <c r="L13" s="19">
        <f t="shared" ref="L13" si="1">SUM(L6:L12)</f>
        <v>95.589999999999989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/>
      <c r="F14" s="39"/>
      <c r="G14" s="39"/>
      <c r="H14" s="39"/>
      <c r="I14" s="39"/>
      <c r="J14" s="39"/>
      <c r="K14" s="40"/>
      <c r="L14" s="39"/>
    </row>
    <row r="15" spans="1:12" ht="15.75">
      <c r="A15" s="23"/>
      <c r="B15" s="15"/>
      <c r="C15" s="11"/>
      <c r="D15" s="49" t="s">
        <v>26</v>
      </c>
      <c r="E15" s="52"/>
      <c r="F15" s="50"/>
      <c r="G15" s="39"/>
      <c r="H15" s="39"/>
      <c r="I15" s="39"/>
      <c r="J15" s="39"/>
      <c r="K15" s="40"/>
      <c r="L15" s="39"/>
    </row>
    <row r="16" spans="1:12" ht="15.75">
      <c r="A16" s="23"/>
      <c r="B16" s="15"/>
      <c r="C16" s="11"/>
      <c r="D16" s="49" t="s">
        <v>27</v>
      </c>
      <c r="E16" s="52"/>
      <c r="F16" s="50"/>
      <c r="G16" s="39"/>
      <c r="H16" s="39"/>
      <c r="I16" s="39"/>
      <c r="J16" s="39"/>
      <c r="K16" s="40"/>
      <c r="L16" s="39"/>
    </row>
    <row r="17" spans="1:12" ht="15.75">
      <c r="A17" s="23"/>
      <c r="B17" s="15"/>
      <c r="C17" s="11"/>
      <c r="D17" s="49" t="s">
        <v>28</v>
      </c>
      <c r="E17" s="53"/>
      <c r="F17" s="50"/>
      <c r="G17" s="39"/>
      <c r="H17" s="39"/>
      <c r="I17" s="39"/>
      <c r="J17" s="39"/>
      <c r="K17" s="40"/>
      <c r="L17" s="39"/>
    </row>
    <row r="18" spans="1:12" ht="15.75">
      <c r="A18" s="23"/>
      <c r="B18" s="15"/>
      <c r="C18" s="11"/>
      <c r="D18" s="49" t="s">
        <v>29</v>
      </c>
      <c r="E18" s="53"/>
      <c r="F18" s="50"/>
      <c r="G18" s="39"/>
      <c r="H18" s="39"/>
      <c r="I18" s="39"/>
      <c r="J18" s="39"/>
      <c r="K18" s="40"/>
      <c r="L18" s="39"/>
    </row>
    <row r="19" spans="1:12" ht="15.75">
      <c r="A19" s="23"/>
      <c r="B19" s="15"/>
      <c r="C19" s="11"/>
      <c r="D19" s="49" t="s">
        <v>30</v>
      </c>
      <c r="E19" s="53"/>
      <c r="F19" s="50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49" t="s">
        <v>31</v>
      </c>
      <c r="E20" s="38"/>
      <c r="F20" s="50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785</v>
      </c>
      <c r="G24" s="32">
        <f>G13+G23</f>
        <v>51.000000000000007</v>
      </c>
      <c r="H24" s="32">
        <f>H13+H23</f>
        <v>56.69</v>
      </c>
      <c r="I24" s="32">
        <f>I13+I23</f>
        <v>112.99</v>
      </c>
      <c r="J24" s="32">
        <f>J13+J23</f>
        <v>1197.29</v>
      </c>
      <c r="K24" s="32"/>
      <c r="L24" s="32">
        <f>L13+L23</f>
        <v>95.589999999999989</v>
      </c>
    </row>
    <row r="25" spans="1:12" ht="15.75">
      <c r="A25" s="14">
        <v>1</v>
      </c>
      <c r="B25" s="15">
        <v>2</v>
      </c>
      <c r="C25" s="22" t="s">
        <v>20</v>
      </c>
      <c r="D25" s="5" t="s">
        <v>26</v>
      </c>
      <c r="E25" s="48" t="s">
        <v>44</v>
      </c>
      <c r="F25" s="48">
        <v>250</v>
      </c>
      <c r="G25" s="48">
        <v>2.83</v>
      </c>
      <c r="H25" s="48">
        <v>2.86</v>
      </c>
      <c r="I25" s="48">
        <v>21.76</v>
      </c>
      <c r="J25" s="48">
        <v>124.09</v>
      </c>
      <c r="K25" s="48">
        <v>48</v>
      </c>
      <c r="L25" s="47">
        <v>3.65</v>
      </c>
    </row>
    <row r="26" spans="1:12" ht="15.75">
      <c r="A26" s="14"/>
      <c r="B26" s="15"/>
      <c r="C26" s="11"/>
      <c r="D26" s="6" t="s">
        <v>28</v>
      </c>
      <c r="E26" s="48" t="s">
        <v>45</v>
      </c>
      <c r="F26" s="48">
        <v>200</v>
      </c>
      <c r="G26" s="48">
        <v>2.83</v>
      </c>
      <c r="H26" s="48">
        <v>2.86</v>
      </c>
      <c r="I26" s="48">
        <v>21.76</v>
      </c>
      <c r="J26" s="48">
        <v>214</v>
      </c>
      <c r="K26" s="48">
        <v>216</v>
      </c>
      <c r="L26" s="47">
        <v>4.0599999999999996</v>
      </c>
    </row>
    <row r="27" spans="1:12" ht="15.75">
      <c r="A27" s="14"/>
      <c r="B27" s="15"/>
      <c r="C27" s="11"/>
      <c r="D27" s="7" t="s">
        <v>27</v>
      </c>
      <c r="E27" s="48" t="s">
        <v>46</v>
      </c>
      <c r="F27" s="48">
        <v>70</v>
      </c>
      <c r="G27" s="48">
        <v>15.26</v>
      </c>
      <c r="H27" s="48">
        <v>16.739999999999998</v>
      </c>
      <c r="I27" s="48">
        <v>8.1999999999999993</v>
      </c>
      <c r="J27" s="48">
        <v>252.5</v>
      </c>
      <c r="K27" s="48">
        <v>171</v>
      </c>
      <c r="L27" s="47">
        <v>35.78</v>
      </c>
    </row>
    <row r="28" spans="1:12" ht="15.75">
      <c r="A28" s="14"/>
      <c r="B28" s="15"/>
      <c r="C28" s="11"/>
      <c r="D28" s="7" t="s">
        <v>77</v>
      </c>
      <c r="E28" s="48" t="s">
        <v>47</v>
      </c>
      <c r="F28" s="48">
        <v>30</v>
      </c>
      <c r="G28" s="48">
        <v>0.54</v>
      </c>
      <c r="H28" s="48">
        <v>3.67</v>
      </c>
      <c r="I28" s="48">
        <v>5.24</v>
      </c>
      <c r="J28" s="48">
        <v>56.15</v>
      </c>
      <c r="K28" s="48">
        <v>238</v>
      </c>
      <c r="L28" s="47">
        <v>6.42</v>
      </c>
    </row>
    <row r="29" spans="1:12" ht="15.75">
      <c r="A29" s="14"/>
      <c r="B29" s="15"/>
      <c r="C29" s="11"/>
      <c r="D29" s="7" t="s">
        <v>29</v>
      </c>
      <c r="E29" s="48" t="s">
        <v>48</v>
      </c>
      <c r="F29" s="48">
        <v>200</v>
      </c>
      <c r="G29" s="54">
        <v>1.36</v>
      </c>
      <c r="H29" s="55">
        <v>0</v>
      </c>
      <c r="I29" s="48">
        <v>29.02</v>
      </c>
      <c r="J29" s="48">
        <v>116.19</v>
      </c>
      <c r="K29" s="48">
        <v>247</v>
      </c>
      <c r="L29" s="47">
        <v>6.23</v>
      </c>
    </row>
    <row r="30" spans="1:12" ht="15.75">
      <c r="A30" s="14"/>
      <c r="B30" s="15"/>
      <c r="C30" s="11"/>
      <c r="D30" s="7" t="s">
        <v>22</v>
      </c>
      <c r="E30" s="48" t="s">
        <v>41</v>
      </c>
      <c r="F30" s="48">
        <v>75</v>
      </c>
      <c r="G30" s="48">
        <v>6.08</v>
      </c>
      <c r="H30" s="48">
        <v>0.75</v>
      </c>
      <c r="I30" s="48">
        <v>36.6</v>
      </c>
      <c r="J30" s="48">
        <v>177.47</v>
      </c>
      <c r="K30" s="56"/>
      <c r="L30" s="47">
        <v>3.6</v>
      </c>
    </row>
    <row r="31" spans="1:12" ht="15.75">
      <c r="A31" s="14"/>
      <c r="B31" s="15"/>
      <c r="C31" s="11"/>
      <c r="D31" s="6" t="s">
        <v>25</v>
      </c>
      <c r="E31" s="48" t="s">
        <v>49</v>
      </c>
      <c r="F31" s="48">
        <v>100</v>
      </c>
      <c r="G31" s="48">
        <v>0.72</v>
      </c>
      <c r="H31" s="48">
        <v>10.08</v>
      </c>
      <c r="I31" s="48">
        <v>3</v>
      </c>
      <c r="J31" s="48">
        <v>103.6</v>
      </c>
      <c r="K31" s="56">
        <v>15</v>
      </c>
      <c r="L31" s="47">
        <v>6.95</v>
      </c>
    </row>
    <row r="32" spans="1:12" ht="15.75">
      <c r="A32" s="14"/>
      <c r="B32" s="15"/>
      <c r="C32" s="11"/>
      <c r="D32" s="6" t="s">
        <v>79</v>
      </c>
      <c r="E32" s="48" t="s">
        <v>50</v>
      </c>
      <c r="F32" s="48">
        <v>27</v>
      </c>
      <c r="G32" s="48">
        <v>2</v>
      </c>
      <c r="H32" s="48">
        <v>17</v>
      </c>
      <c r="I32" s="48">
        <v>37.5</v>
      </c>
      <c r="J32" s="48">
        <v>254</v>
      </c>
      <c r="K32" s="40"/>
      <c r="L32" s="47">
        <v>20</v>
      </c>
    </row>
    <row r="33" spans="1:12" ht="15">
      <c r="A33" s="16"/>
      <c r="B33" s="17"/>
      <c r="C33" s="8"/>
      <c r="D33" s="18" t="s">
        <v>32</v>
      </c>
      <c r="E33" s="9"/>
      <c r="F33" s="19">
        <f>SUM(F25:F32)</f>
        <v>952</v>
      </c>
      <c r="G33" s="19">
        <f t="shared" ref="G33" si="2">SUM(G25:G32)</f>
        <v>31.619999999999997</v>
      </c>
      <c r="H33" s="19">
        <f t="shared" ref="H33" si="3">SUM(H25:H32)</f>
        <v>53.959999999999994</v>
      </c>
      <c r="I33" s="19">
        <f t="shared" ref="I33" si="4">SUM(I25:I32)</f>
        <v>163.08000000000001</v>
      </c>
      <c r="J33" s="19">
        <f t="shared" ref="J33:L33" si="5">SUM(J25:J32)</f>
        <v>1298</v>
      </c>
      <c r="K33" s="25"/>
      <c r="L33" s="19">
        <f t="shared" si="5"/>
        <v>86.69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.75">
      <c r="A35" s="14"/>
      <c r="B35" s="15"/>
      <c r="C35" s="11"/>
      <c r="D35" s="7" t="s">
        <v>26</v>
      </c>
      <c r="E35" s="48"/>
      <c r="F35" s="39"/>
      <c r="G35" s="39"/>
      <c r="H35" s="39"/>
      <c r="I35" s="39"/>
      <c r="J35" s="39"/>
      <c r="K35" s="40"/>
      <c r="L35" s="39"/>
    </row>
    <row r="36" spans="1:12" ht="15.75">
      <c r="A36" s="14"/>
      <c r="B36" s="15"/>
      <c r="C36" s="11"/>
      <c r="D36" s="7" t="s">
        <v>27</v>
      </c>
      <c r="E36" s="48"/>
      <c r="F36" s="39"/>
      <c r="G36" s="39"/>
      <c r="H36" s="39"/>
      <c r="I36" s="39"/>
      <c r="J36" s="39"/>
      <c r="K36" s="40"/>
      <c r="L36" s="39"/>
    </row>
    <row r="37" spans="1:12" ht="15.75">
      <c r="A37" s="14"/>
      <c r="B37" s="15"/>
      <c r="C37" s="11"/>
      <c r="D37" s="7" t="s">
        <v>28</v>
      </c>
      <c r="E37" s="48"/>
      <c r="F37" s="39"/>
      <c r="G37" s="39"/>
      <c r="H37" s="39"/>
      <c r="I37" s="39"/>
      <c r="J37" s="39"/>
      <c r="K37" s="40"/>
      <c r="L37" s="39"/>
    </row>
    <row r="38" spans="1:12" ht="15.75">
      <c r="A38" s="14"/>
      <c r="B38" s="15"/>
      <c r="C38" s="11"/>
      <c r="D38" s="7" t="s">
        <v>29</v>
      </c>
      <c r="E38" s="48"/>
      <c r="F38" s="39"/>
      <c r="G38" s="39"/>
      <c r="H38" s="39"/>
      <c r="I38" s="39"/>
      <c r="J38" s="39"/>
      <c r="K38" s="40"/>
      <c r="L38" s="39"/>
    </row>
    <row r="39" spans="1:12" ht="15.75">
      <c r="A39" s="14"/>
      <c r="B39" s="15"/>
      <c r="C39" s="11"/>
      <c r="D39" s="7" t="s">
        <v>30</v>
      </c>
      <c r="E39" s="48"/>
      <c r="F39" s="39"/>
      <c r="G39" s="39"/>
      <c r="H39" s="39"/>
      <c r="I39" s="39"/>
      <c r="J39" s="39"/>
      <c r="K39" s="40"/>
      <c r="L39" s="39"/>
    </row>
    <row r="40" spans="1:12" ht="15.75">
      <c r="A40" s="14"/>
      <c r="B40" s="15"/>
      <c r="C40" s="11"/>
      <c r="D40" s="7" t="s">
        <v>31</v>
      </c>
      <c r="E40" s="48"/>
      <c r="F40" s="39"/>
      <c r="G40" s="39"/>
      <c r="H40" s="39"/>
      <c r="I40" s="39"/>
      <c r="J40" s="39"/>
      <c r="K40" s="40"/>
      <c r="L40" s="39"/>
    </row>
    <row r="41" spans="1:12" ht="15.75">
      <c r="A41" s="14"/>
      <c r="B41" s="15"/>
      <c r="C41" s="11"/>
      <c r="D41" s="6"/>
      <c r="E41" s="48"/>
      <c r="F41" s="39"/>
      <c r="G41" s="39"/>
      <c r="H41" s="39"/>
      <c r="I41" s="39"/>
      <c r="J41" s="39"/>
      <c r="K41" s="40"/>
      <c r="L41" s="39"/>
    </row>
    <row r="42" spans="1:12" ht="15.75">
      <c r="A42" s="14"/>
      <c r="B42" s="15"/>
      <c r="C42" s="11"/>
      <c r="D42" s="6"/>
      <c r="E42" s="48"/>
      <c r="F42" s="39"/>
      <c r="G42" s="39"/>
      <c r="H42" s="39"/>
      <c r="I42" s="39"/>
      <c r="J42" s="39"/>
      <c r="K42" s="40"/>
      <c r="L42" s="39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thickBot="1">
      <c r="A44" s="33">
        <f>A25</f>
        <v>1</v>
      </c>
      <c r="B44" s="33">
        <f>B25</f>
        <v>2</v>
      </c>
      <c r="C44" s="95" t="s">
        <v>4</v>
      </c>
      <c r="D44" s="96"/>
      <c r="E44" s="62"/>
      <c r="F44" s="67">
        <f>F33+F43</f>
        <v>952</v>
      </c>
      <c r="G44" s="67">
        <f t="shared" ref="G44" si="10">G33+G43</f>
        <v>31.619999999999997</v>
      </c>
      <c r="H44" s="67">
        <f t="shared" ref="H44" si="11">H33+H43</f>
        <v>53.959999999999994</v>
      </c>
      <c r="I44" s="67">
        <f t="shared" ref="I44" si="12">I33+I43</f>
        <v>163.08000000000001</v>
      </c>
      <c r="J44" s="67">
        <f t="shared" ref="J44:L44" si="13">J33+J43</f>
        <v>1298</v>
      </c>
      <c r="K44" s="67"/>
      <c r="L44" s="67">
        <f t="shared" si="13"/>
        <v>86.69</v>
      </c>
    </row>
    <row r="45" spans="1:12" ht="15.75">
      <c r="A45" s="20">
        <v>1</v>
      </c>
      <c r="B45" s="21">
        <v>3</v>
      </c>
      <c r="C45" s="22" t="s">
        <v>20</v>
      </c>
      <c r="D45" s="60" t="s">
        <v>26</v>
      </c>
      <c r="E45" s="72" t="s">
        <v>51</v>
      </c>
      <c r="F45" s="59">
        <v>250</v>
      </c>
      <c r="G45" s="59">
        <v>1.9</v>
      </c>
      <c r="H45" s="59">
        <v>6.66</v>
      </c>
      <c r="I45" s="59">
        <v>10.81</v>
      </c>
      <c r="J45" s="59">
        <v>111.11</v>
      </c>
      <c r="K45" s="59">
        <v>27</v>
      </c>
      <c r="L45" s="47">
        <v>2.97</v>
      </c>
    </row>
    <row r="46" spans="1:12" ht="15.75">
      <c r="A46" s="23"/>
      <c r="B46" s="15"/>
      <c r="C46" s="11"/>
      <c r="D46" s="57" t="s">
        <v>28</v>
      </c>
      <c r="E46" s="72" t="s">
        <v>52</v>
      </c>
      <c r="F46" s="59">
        <v>200</v>
      </c>
      <c r="G46" s="59">
        <v>7.36</v>
      </c>
      <c r="H46" s="59">
        <v>7.06</v>
      </c>
      <c r="I46" s="59">
        <v>47.1</v>
      </c>
      <c r="J46" s="59">
        <v>281.45999999999998</v>
      </c>
      <c r="K46" s="59">
        <v>204</v>
      </c>
      <c r="L46" s="47">
        <v>4.92</v>
      </c>
    </row>
    <row r="47" spans="1:12" ht="15.75">
      <c r="A47" s="23"/>
      <c r="B47" s="15"/>
      <c r="C47" s="11"/>
      <c r="D47" s="49" t="s">
        <v>27</v>
      </c>
      <c r="E47" s="72" t="s">
        <v>53</v>
      </c>
      <c r="F47" s="59">
        <v>70</v>
      </c>
      <c r="G47" s="59">
        <v>15.26</v>
      </c>
      <c r="H47" s="59">
        <v>16.739999999999998</v>
      </c>
      <c r="I47" s="59">
        <v>8.1999999999999993</v>
      </c>
      <c r="J47" s="59">
        <v>252.5</v>
      </c>
      <c r="K47" s="59">
        <v>171</v>
      </c>
      <c r="L47" s="47">
        <v>35.78</v>
      </c>
    </row>
    <row r="48" spans="1:12" ht="15.75">
      <c r="A48" s="23"/>
      <c r="B48" s="15"/>
      <c r="C48" s="11"/>
      <c r="D48" s="49" t="s">
        <v>77</v>
      </c>
      <c r="E48" s="72" t="s">
        <v>47</v>
      </c>
      <c r="F48" s="59">
        <v>30</v>
      </c>
      <c r="G48" s="59">
        <v>0.54</v>
      </c>
      <c r="H48" s="59">
        <v>3.67</v>
      </c>
      <c r="I48" s="59">
        <v>5.24</v>
      </c>
      <c r="J48" s="59">
        <v>56.15</v>
      </c>
      <c r="K48" s="59">
        <v>238</v>
      </c>
      <c r="L48" s="47">
        <v>6.42</v>
      </c>
    </row>
    <row r="49" spans="1:12" ht="15.75">
      <c r="A49" s="23"/>
      <c r="B49" s="15"/>
      <c r="C49" s="11"/>
      <c r="D49" s="49" t="s">
        <v>21</v>
      </c>
      <c r="E49" s="73" t="s">
        <v>40</v>
      </c>
      <c r="F49" s="48">
        <v>200</v>
      </c>
      <c r="G49" s="48">
        <v>0</v>
      </c>
      <c r="H49" s="48">
        <v>0</v>
      </c>
      <c r="I49" s="48">
        <v>11.28</v>
      </c>
      <c r="J49" s="48">
        <v>45.12</v>
      </c>
      <c r="K49" s="48">
        <v>270</v>
      </c>
      <c r="L49" s="47">
        <v>2.36</v>
      </c>
    </row>
    <row r="50" spans="1:12" ht="15.75">
      <c r="A50" s="23"/>
      <c r="B50" s="15"/>
      <c r="C50" s="11"/>
      <c r="D50" s="49" t="s">
        <v>22</v>
      </c>
      <c r="E50" s="73" t="s">
        <v>41</v>
      </c>
      <c r="F50" s="48">
        <v>75</v>
      </c>
      <c r="G50" s="48">
        <v>6.08</v>
      </c>
      <c r="H50" s="48">
        <v>0.75</v>
      </c>
      <c r="I50" s="48">
        <v>36.6</v>
      </c>
      <c r="J50" s="48">
        <v>177.47</v>
      </c>
      <c r="K50" s="39"/>
      <c r="L50" s="47">
        <v>3.6</v>
      </c>
    </row>
    <row r="51" spans="1:12" ht="15.75">
      <c r="A51" s="23"/>
      <c r="B51" s="15"/>
      <c r="C51" s="11"/>
      <c r="D51" s="57" t="s">
        <v>76</v>
      </c>
      <c r="E51" s="73" t="s">
        <v>54</v>
      </c>
      <c r="F51" s="48">
        <v>60</v>
      </c>
      <c r="G51" s="48">
        <v>5.38</v>
      </c>
      <c r="H51" s="48">
        <v>6.72</v>
      </c>
      <c r="I51" s="48">
        <v>10.45</v>
      </c>
      <c r="J51" s="48">
        <v>128.80000000000001</v>
      </c>
      <c r="K51" s="39"/>
      <c r="L51" s="47">
        <v>15</v>
      </c>
    </row>
    <row r="52" spans="1:12" ht="15.75">
      <c r="A52" s="23"/>
      <c r="B52" s="15"/>
      <c r="C52" s="11"/>
      <c r="D52" s="6" t="s">
        <v>23</v>
      </c>
      <c r="E52" s="74" t="s">
        <v>55</v>
      </c>
      <c r="F52" s="55">
        <v>100</v>
      </c>
      <c r="G52" s="55">
        <v>0.4</v>
      </c>
      <c r="H52" s="55">
        <v>0</v>
      </c>
      <c r="I52" s="55">
        <v>9</v>
      </c>
      <c r="J52" s="55">
        <v>44.4</v>
      </c>
      <c r="K52" s="39"/>
      <c r="L52" s="47">
        <v>28.8</v>
      </c>
    </row>
    <row r="53" spans="1:12" ht="15">
      <c r="A53" s="24"/>
      <c r="B53" s="17"/>
      <c r="C53" s="8"/>
      <c r="D53" s="18" t="s">
        <v>32</v>
      </c>
      <c r="E53" s="58"/>
      <c r="F53" s="19">
        <f>SUM(F45:F52)</f>
        <v>985</v>
      </c>
      <c r="G53" s="19">
        <f t="shared" ref="G53" si="14">SUM(G45:G52)</f>
        <v>36.92</v>
      </c>
      <c r="H53" s="19">
        <f t="shared" ref="H53" si="15">SUM(H45:H52)</f>
        <v>41.599999999999994</v>
      </c>
      <c r="I53" s="19">
        <f t="shared" ref="I53" si="16">SUM(I45:I52)</f>
        <v>138.67999999999998</v>
      </c>
      <c r="J53" s="19">
        <f t="shared" ref="J53:L53" si="17">SUM(J45:J52)</f>
        <v>1097.01</v>
      </c>
      <c r="K53" s="25"/>
      <c r="L53" s="19">
        <f t="shared" si="17"/>
        <v>99.850000000000009</v>
      </c>
    </row>
    <row r="54" spans="1:12" ht="15.75">
      <c r="A54" s="26">
        <f>A45</f>
        <v>1</v>
      </c>
      <c r="B54" s="13">
        <f>B45</f>
        <v>3</v>
      </c>
      <c r="C54" s="10" t="s">
        <v>24</v>
      </c>
      <c r="D54" s="49" t="s">
        <v>25</v>
      </c>
      <c r="E54" s="59"/>
      <c r="F54" s="50"/>
      <c r="G54" s="39"/>
      <c r="H54" s="39"/>
      <c r="I54" s="39"/>
      <c r="J54" s="39"/>
      <c r="K54" s="40"/>
      <c r="L54" s="39"/>
    </row>
    <row r="55" spans="1:12" ht="15.75">
      <c r="A55" s="23"/>
      <c r="B55" s="15"/>
      <c r="C55" s="11"/>
      <c r="D55" s="49" t="s">
        <v>26</v>
      </c>
      <c r="E55" s="59"/>
      <c r="F55" s="50"/>
      <c r="G55" s="39"/>
      <c r="H55" s="39"/>
      <c r="I55" s="39"/>
      <c r="J55" s="39"/>
      <c r="K55" s="40"/>
      <c r="L55" s="39"/>
    </row>
    <row r="56" spans="1:12" ht="15.75">
      <c r="A56" s="23"/>
      <c r="B56" s="15"/>
      <c r="C56" s="11"/>
      <c r="D56" s="49" t="s">
        <v>27</v>
      </c>
      <c r="E56" s="59"/>
      <c r="F56" s="50"/>
      <c r="G56" s="39"/>
      <c r="H56" s="39"/>
      <c r="I56" s="39"/>
      <c r="J56" s="39"/>
      <c r="K56" s="40"/>
      <c r="L56" s="39"/>
    </row>
    <row r="57" spans="1:12" ht="15.75">
      <c r="A57" s="23"/>
      <c r="B57" s="15"/>
      <c r="C57" s="11"/>
      <c r="D57" s="49" t="s">
        <v>28</v>
      </c>
      <c r="E57" s="59"/>
      <c r="F57" s="50"/>
      <c r="G57" s="39"/>
      <c r="H57" s="39"/>
      <c r="I57" s="39"/>
      <c r="J57" s="39"/>
      <c r="K57" s="40"/>
      <c r="L57" s="39"/>
    </row>
    <row r="58" spans="1:12" ht="15.75">
      <c r="A58" s="23"/>
      <c r="B58" s="15"/>
      <c r="C58" s="11"/>
      <c r="D58" s="49" t="s">
        <v>29</v>
      </c>
      <c r="E58" s="48"/>
      <c r="F58" s="50"/>
      <c r="G58" s="39"/>
      <c r="H58" s="39"/>
      <c r="I58" s="39"/>
      <c r="J58" s="39"/>
      <c r="K58" s="40"/>
      <c r="L58" s="39"/>
    </row>
    <row r="59" spans="1:12" ht="15.75">
      <c r="A59" s="23"/>
      <c r="B59" s="15"/>
      <c r="C59" s="11"/>
      <c r="D59" s="49" t="s">
        <v>30</v>
      </c>
      <c r="E59" s="48"/>
      <c r="F59" s="50"/>
      <c r="G59" s="39"/>
      <c r="H59" s="39"/>
      <c r="I59" s="39"/>
      <c r="J59" s="39"/>
      <c r="K59" s="40"/>
      <c r="L59" s="39"/>
    </row>
    <row r="60" spans="1:12" ht="15.75">
      <c r="A60" s="23"/>
      <c r="B60" s="15"/>
      <c r="C60" s="11"/>
      <c r="D60" s="49" t="s">
        <v>31</v>
      </c>
      <c r="E60" s="48"/>
      <c r="F60" s="50"/>
      <c r="G60" s="39"/>
      <c r="H60" s="39"/>
      <c r="I60" s="39"/>
      <c r="J60" s="39"/>
      <c r="K60" s="40"/>
      <c r="L60" s="39"/>
    </row>
    <row r="61" spans="1:12" ht="15.75">
      <c r="A61" s="23"/>
      <c r="B61" s="15"/>
      <c r="C61" s="11"/>
      <c r="D61" s="57"/>
      <c r="E61" s="48"/>
      <c r="F61" s="50"/>
      <c r="G61" s="39"/>
      <c r="H61" s="39"/>
      <c r="I61" s="39"/>
      <c r="J61" s="39"/>
      <c r="K61" s="40"/>
      <c r="L61" s="39"/>
    </row>
    <row r="62" spans="1:12" ht="15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40"/>
      <c r="L62" s="39"/>
    </row>
    <row r="63" spans="1:12" ht="1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thickBot="1">
      <c r="A64" s="29">
        <f>A45</f>
        <v>1</v>
      </c>
      <c r="B64" s="30">
        <f>B45</f>
        <v>3</v>
      </c>
      <c r="C64" s="95" t="s">
        <v>4</v>
      </c>
      <c r="D64" s="96"/>
      <c r="E64" s="31"/>
      <c r="F64" s="32">
        <f>F53+F63</f>
        <v>985</v>
      </c>
      <c r="G64" s="32">
        <f t="shared" ref="G64" si="22">G53+G63</f>
        <v>36.92</v>
      </c>
      <c r="H64" s="32">
        <f t="shared" ref="H64" si="23">H53+H63</f>
        <v>41.599999999999994</v>
      </c>
      <c r="I64" s="32">
        <f t="shared" ref="I64" si="24">I53+I63</f>
        <v>138.67999999999998</v>
      </c>
      <c r="J64" s="32">
        <f t="shared" ref="J64:L64" si="25">J53+J63</f>
        <v>1097.01</v>
      </c>
      <c r="K64" s="32"/>
      <c r="L64" s="32">
        <f t="shared" si="25"/>
        <v>99.850000000000009</v>
      </c>
    </row>
    <row r="65" spans="1:12" ht="15.75">
      <c r="A65" s="20">
        <v>1</v>
      </c>
      <c r="B65" s="21">
        <v>4</v>
      </c>
      <c r="C65" s="22" t="s">
        <v>20</v>
      </c>
      <c r="D65" s="5" t="s">
        <v>26</v>
      </c>
      <c r="E65" s="63" t="s">
        <v>56</v>
      </c>
      <c r="F65" s="55">
        <v>250</v>
      </c>
      <c r="G65" s="64">
        <v>5.03</v>
      </c>
      <c r="H65" s="64">
        <v>11.3</v>
      </c>
      <c r="I65" s="48">
        <v>32.380000000000003</v>
      </c>
      <c r="J65" s="48">
        <v>149.6</v>
      </c>
      <c r="K65" s="56">
        <v>34</v>
      </c>
      <c r="L65" s="47">
        <v>3.22</v>
      </c>
    </row>
    <row r="66" spans="1:12" ht="15.75">
      <c r="A66" s="23"/>
      <c r="B66" s="15"/>
      <c r="C66" s="11"/>
      <c r="D66" s="6" t="s">
        <v>28</v>
      </c>
      <c r="E66" s="63" t="s">
        <v>57</v>
      </c>
      <c r="F66" s="55">
        <v>200</v>
      </c>
      <c r="G66" s="64">
        <v>11.64</v>
      </c>
      <c r="H66" s="64">
        <v>7.24</v>
      </c>
      <c r="I66" s="48">
        <v>60</v>
      </c>
      <c r="J66" s="48">
        <v>351.74</v>
      </c>
      <c r="K66" s="56">
        <v>196</v>
      </c>
      <c r="L66" s="47">
        <v>6.38</v>
      </c>
    </row>
    <row r="67" spans="1:12" ht="15.75">
      <c r="A67" s="23"/>
      <c r="B67" s="15"/>
      <c r="C67" s="11"/>
      <c r="D67" s="7" t="s">
        <v>27</v>
      </c>
      <c r="E67" s="63" t="s">
        <v>58</v>
      </c>
      <c r="F67" s="55">
        <v>70</v>
      </c>
      <c r="G67" s="64">
        <v>9.16</v>
      </c>
      <c r="H67" s="64">
        <v>13.53</v>
      </c>
      <c r="I67" s="48">
        <v>9.44</v>
      </c>
      <c r="J67" s="48">
        <v>196.17</v>
      </c>
      <c r="K67" s="56">
        <v>182</v>
      </c>
      <c r="L67" s="47">
        <v>27.89</v>
      </c>
    </row>
    <row r="68" spans="1:12" ht="15.75">
      <c r="A68" s="23"/>
      <c r="B68" s="15"/>
      <c r="C68" s="11"/>
      <c r="D68" s="7" t="s">
        <v>77</v>
      </c>
      <c r="E68" s="63" t="s">
        <v>47</v>
      </c>
      <c r="F68" s="55">
        <v>30</v>
      </c>
      <c r="G68" s="64">
        <v>0.54</v>
      </c>
      <c r="H68" s="64">
        <v>3.67</v>
      </c>
      <c r="I68" s="48">
        <v>5.24</v>
      </c>
      <c r="J68" s="48">
        <v>56.15</v>
      </c>
      <c r="K68" s="56">
        <v>238</v>
      </c>
      <c r="L68" s="47">
        <v>6.42</v>
      </c>
    </row>
    <row r="69" spans="1:12" ht="15.75">
      <c r="A69" s="23"/>
      <c r="B69" s="15"/>
      <c r="C69" s="11"/>
      <c r="D69" s="7" t="s">
        <v>21</v>
      </c>
      <c r="E69" s="48" t="s">
        <v>40</v>
      </c>
      <c r="F69" s="48">
        <v>200</v>
      </c>
      <c r="G69" s="48">
        <v>0</v>
      </c>
      <c r="H69" s="48">
        <v>0</v>
      </c>
      <c r="I69" s="48">
        <v>11.28</v>
      </c>
      <c r="J69" s="48">
        <v>45.12</v>
      </c>
      <c r="K69" s="56">
        <v>270</v>
      </c>
      <c r="L69" s="47">
        <v>3.6</v>
      </c>
    </row>
    <row r="70" spans="1:12" ht="15.75">
      <c r="A70" s="23"/>
      <c r="B70" s="15"/>
      <c r="C70" s="11"/>
      <c r="D70" s="6" t="s">
        <v>22</v>
      </c>
      <c r="E70" s="48" t="s">
        <v>41</v>
      </c>
      <c r="F70" s="48">
        <v>75</v>
      </c>
      <c r="G70" s="48">
        <v>6.08</v>
      </c>
      <c r="H70" s="48">
        <v>0.75</v>
      </c>
      <c r="I70" s="48">
        <v>36.6</v>
      </c>
      <c r="J70" s="48">
        <v>177.47</v>
      </c>
      <c r="K70" s="40"/>
      <c r="L70" s="65">
        <v>2.36</v>
      </c>
    </row>
    <row r="71" spans="1:12" ht="15.75">
      <c r="A71" s="23"/>
      <c r="B71" s="15"/>
      <c r="C71" s="11"/>
      <c r="D71" s="6" t="s">
        <v>76</v>
      </c>
      <c r="E71" s="48" t="s">
        <v>54</v>
      </c>
      <c r="F71" s="48">
        <v>60</v>
      </c>
      <c r="G71" s="48">
        <v>5.38</v>
      </c>
      <c r="H71" s="48">
        <v>6.72</v>
      </c>
      <c r="I71" s="48">
        <v>10.45</v>
      </c>
      <c r="J71" s="48">
        <v>128.80000000000001</v>
      </c>
      <c r="K71" s="40"/>
      <c r="L71" s="65">
        <v>15</v>
      </c>
    </row>
    <row r="72" spans="1:12" ht="15">
      <c r="A72" s="23"/>
      <c r="B72" s="15"/>
      <c r="C72" s="11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4"/>
      <c r="B73" s="17"/>
      <c r="C73" s="8"/>
      <c r="D73" s="18" t="s">
        <v>32</v>
      </c>
      <c r="E73" s="9"/>
      <c r="F73" s="19">
        <f>SUM(F65:F72)</f>
        <v>885</v>
      </c>
      <c r="G73" s="19">
        <f t="shared" ref="G73" si="26">SUM(G65:G72)</f>
        <v>37.830000000000005</v>
      </c>
      <c r="H73" s="19">
        <f t="shared" ref="H73" si="27">SUM(H65:H72)</f>
        <v>43.21</v>
      </c>
      <c r="I73" s="19">
        <f t="shared" ref="I73" si="28">SUM(I65:I72)</f>
        <v>165.39</v>
      </c>
      <c r="J73" s="19">
        <f t="shared" ref="J73:L73" si="29">SUM(J65:J72)</f>
        <v>1105.05</v>
      </c>
      <c r="K73" s="25"/>
      <c r="L73" s="19">
        <f t="shared" si="29"/>
        <v>64.87</v>
      </c>
    </row>
    <row r="74" spans="1:12" ht="1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26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27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28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7" t="s">
        <v>29</v>
      </c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7" t="s">
        <v>30</v>
      </c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5"/>
      <c r="C80" s="11"/>
      <c r="D80" s="7" t="s">
        <v>31</v>
      </c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40"/>
      <c r="L81" s="39"/>
    </row>
    <row r="82" spans="1:12" ht="1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thickBot="1">
      <c r="A84" s="29">
        <f>A65</f>
        <v>1</v>
      </c>
      <c r="B84" s="30">
        <f>B65</f>
        <v>4</v>
      </c>
      <c r="C84" s="95" t="s">
        <v>4</v>
      </c>
      <c r="D84" s="96"/>
      <c r="E84" s="31"/>
      <c r="F84" s="32">
        <f>F73+F83</f>
        <v>885</v>
      </c>
      <c r="G84" s="32">
        <f t="shared" ref="G84" si="34">G73+G83</f>
        <v>37.830000000000005</v>
      </c>
      <c r="H84" s="32">
        <f t="shared" ref="H84" si="35">H73+H83</f>
        <v>43.21</v>
      </c>
      <c r="I84" s="32">
        <f t="shared" ref="I84" si="36">I73+I83</f>
        <v>165.39</v>
      </c>
      <c r="J84" s="32">
        <f t="shared" ref="J84:L84" si="37">J73+J83</f>
        <v>1105.05</v>
      </c>
      <c r="K84" s="32"/>
      <c r="L84" s="32">
        <f t="shared" si="37"/>
        <v>64.87</v>
      </c>
    </row>
    <row r="85" spans="1:12" ht="31.5">
      <c r="A85" s="20">
        <v>1</v>
      </c>
      <c r="B85" s="21">
        <v>5</v>
      </c>
      <c r="C85" s="22" t="s">
        <v>20</v>
      </c>
      <c r="D85" s="5" t="s">
        <v>26</v>
      </c>
      <c r="E85" s="48" t="s">
        <v>59</v>
      </c>
      <c r="F85" s="48">
        <v>250</v>
      </c>
      <c r="G85" s="48">
        <v>6.62</v>
      </c>
      <c r="H85" s="48">
        <v>8.2100000000000009</v>
      </c>
      <c r="I85" s="48">
        <v>18.39</v>
      </c>
      <c r="J85" s="48">
        <v>170.98</v>
      </c>
      <c r="K85" s="48">
        <v>64</v>
      </c>
      <c r="L85" s="47">
        <v>9.9700000000000006</v>
      </c>
    </row>
    <row r="86" spans="1:12" ht="15.75">
      <c r="A86" s="23"/>
      <c r="B86" s="15"/>
      <c r="C86" s="11"/>
      <c r="D86" s="6" t="s">
        <v>27</v>
      </c>
      <c r="E86" s="48" t="s">
        <v>60</v>
      </c>
      <c r="F86" s="48">
        <v>200</v>
      </c>
      <c r="G86" s="48">
        <v>18.420000000000002</v>
      </c>
      <c r="H86" s="48">
        <v>20.69</v>
      </c>
      <c r="I86" s="48">
        <v>19.77</v>
      </c>
      <c r="J86" s="48">
        <v>337.6</v>
      </c>
      <c r="K86" s="48">
        <v>186</v>
      </c>
      <c r="L86" s="47">
        <v>35.29</v>
      </c>
    </row>
    <row r="87" spans="1:12" ht="15.75">
      <c r="A87" s="23"/>
      <c r="B87" s="15"/>
      <c r="C87" s="11"/>
      <c r="D87" s="7" t="s">
        <v>21</v>
      </c>
      <c r="E87" s="48" t="s">
        <v>61</v>
      </c>
      <c r="F87" s="48">
        <v>200</v>
      </c>
      <c r="G87" s="54">
        <v>3.77</v>
      </c>
      <c r="H87" s="65">
        <v>3.93</v>
      </c>
      <c r="I87" s="48">
        <v>25.95</v>
      </c>
      <c r="J87" s="48">
        <v>153.91999999999999</v>
      </c>
      <c r="K87" s="48">
        <v>242</v>
      </c>
      <c r="L87" s="47">
        <v>9.6</v>
      </c>
    </row>
    <row r="88" spans="1:12" ht="15.75">
      <c r="A88" s="23"/>
      <c r="B88" s="15"/>
      <c r="C88" s="11"/>
      <c r="D88" s="7" t="s">
        <v>22</v>
      </c>
      <c r="E88" s="48" t="s">
        <v>41</v>
      </c>
      <c r="F88" s="48">
        <v>75</v>
      </c>
      <c r="G88" s="48">
        <v>6.08</v>
      </c>
      <c r="H88" s="48">
        <v>0.75</v>
      </c>
      <c r="I88" s="48">
        <v>36.6</v>
      </c>
      <c r="J88" s="48">
        <v>177.47</v>
      </c>
      <c r="K88" s="40"/>
      <c r="L88" s="47">
        <v>3.6</v>
      </c>
    </row>
    <row r="89" spans="1:12" ht="15.75">
      <c r="A89" s="23"/>
      <c r="B89" s="15"/>
      <c r="C89" s="11"/>
      <c r="D89" s="7" t="s">
        <v>76</v>
      </c>
      <c r="E89" s="48" t="s">
        <v>54</v>
      </c>
      <c r="F89" s="48">
        <v>60</v>
      </c>
      <c r="G89" s="48">
        <v>5.38</v>
      </c>
      <c r="H89" s="48">
        <v>6.72</v>
      </c>
      <c r="I89" s="48">
        <v>10.45</v>
      </c>
      <c r="J89" s="48">
        <v>128.80000000000001</v>
      </c>
      <c r="K89" s="40"/>
      <c r="L89" s="47">
        <v>15</v>
      </c>
    </row>
    <row r="90" spans="1:12" ht="15">
      <c r="A90" s="23"/>
      <c r="B90" s="15"/>
      <c r="C90" s="11"/>
      <c r="D90" s="7"/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6"/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6"/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4"/>
      <c r="B93" s="17"/>
      <c r="C93" s="8"/>
      <c r="D93" s="18" t="s">
        <v>32</v>
      </c>
      <c r="E93" s="9"/>
      <c r="F93" s="19">
        <f>SUM(F85:F92)</f>
        <v>785</v>
      </c>
      <c r="G93" s="19">
        <f t="shared" ref="G93" si="38">SUM(G85:G92)</f>
        <v>40.270000000000003</v>
      </c>
      <c r="H93" s="19">
        <f t="shared" ref="H93" si="39">SUM(H85:H92)</f>
        <v>40.300000000000004</v>
      </c>
      <c r="I93" s="19">
        <f t="shared" ref="I93" si="40">SUM(I85:I92)</f>
        <v>111.16000000000001</v>
      </c>
      <c r="J93" s="19">
        <f t="shared" ref="J93:L93" si="41">SUM(J85:J92)</f>
        <v>968.77</v>
      </c>
      <c r="K93" s="25"/>
      <c r="L93" s="19">
        <f t="shared" si="41"/>
        <v>73.460000000000008</v>
      </c>
    </row>
    <row r="94" spans="1:12" ht="15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26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27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7" t="s">
        <v>28</v>
      </c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7" t="s">
        <v>29</v>
      </c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5"/>
      <c r="C99" s="11"/>
      <c r="D99" s="7" t="s">
        <v>30</v>
      </c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3"/>
      <c r="B100" s="15"/>
      <c r="C100" s="11"/>
      <c r="D100" s="7" t="s">
        <v>31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42">SUM(G94:G102)</f>
        <v>0</v>
      </c>
      <c r="H103" s="19">
        <f t="shared" ref="H103" si="43">SUM(H94:H102)</f>
        <v>0</v>
      </c>
      <c r="I103" s="19">
        <f t="shared" ref="I103" si="44">SUM(I94:I102)</f>
        <v>0</v>
      </c>
      <c r="J103" s="19">
        <f t="shared" ref="J103:L103" si="45">SUM(J94:J102)</f>
        <v>0</v>
      </c>
      <c r="K103" s="25"/>
      <c r="L103" s="19">
        <f t="shared" si="45"/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95" t="s">
        <v>4</v>
      </c>
      <c r="D104" s="96"/>
      <c r="E104" s="62"/>
      <c r="F104" s="67">
        <f>F93+F103</f>
        <v>785</v>
      </c>
      <c r="G104" s="67">
        <f t="shared" ref="G104" si="46">G93+G103</f>
        <v>40.270000000000003</v>
      </c>
      <c r="H104" s="67">
        <f t="shared" ref="H104" si="47">H93+H103</f>
        <v>40.300000000000004</v>
      </c>
      <c r="I104" s="67">
        <f t="shared" ref="I104" si="48">I93+I103</f>
        <v>111.16000000000001</v>
      </c>
      <c r="J104" s="67">
        <f t="shared" ref="J104:L104" si="49">J93+J103</f>
        <v>968.77</v>
      </c>
      <c r="K104" s="67"/>
      <c r="L104" s="67">
        <f t="shared" si="49"/>
        <v>73.460000000000008</v>
      </c>
    </row>
    <row r="105" spans="1:12" ht="15.75">
      <c r="A105" s="20">
        <v>2</v>
      </c>
      <c r="B105" s="21">
        <v>1</v>
      </c>
      <c r="C105" s="22" t="s">
        <v>20</v>
      </c>
      <c r="D105" s="60" t="s">
        <v>26</v>
      </c>
      <c r="E105" s="48" t="s">
        <v>62</v>
      </c>
      <c r="F105" s="48">
        <v>250</v>
      </c>
      <c r="G105" s="48">
        <v>1.93</v>
      </c>
      <c r="H105" s="48">
        <v>5.86</v>
      </c>
      <c r="I105" s="48">
        <v>12.59</v>
      </c>
      <c r="J105" s="48">
        <v>115.24</v>
      </c>
      <c r="K105" s="48">
        <v>36</v>
      </c>
      <c r="L105" s="47">
        <v>6.86</v>
      </c>
    </row>
    <row r="106" spans="1:12" ht="15.75">
      <c r="A106" s="23"/>
      <c r="B106" s="15"/>
      <c r="C106" s="11"/>
      <c r="D106" s="57" t="s">
        <v>27</v>
      </c>
      <c r="E106" s="48" t="s">
        <v>63</v>
      </c>
      <c r="F106" s="71" t="s">
        <v>64</v>
      </c>
      <c r="G106" s="65">
        <v>5.86</v>
      </c>
      <c r="H106" s="47">
        <v>5.86</v>
      </c>
      <c r="I106" s="48">
        <v>12.59</v>
      </c>
      <c r="J106" s="48">
        <v>110.82</v>
      </c>
      <c r="K106" s="48"/>
      <c r="L106" s="47">
        <v>59.4</v>
      </c>
    </row>
    <row r="107" spans="1:12" ht="15.75">
      <c r="A107" s="23"/>
      <c r="B107" s="15"/>
      <c r="C107" s="11"/>
      <c r="D107" s="49" t="s">
        <v>22</v>
      </c>
      <c r="E107" s="48" t="s">
        <v>41</v>
      </c>
      <c r="F107" s="48">
        <v>50</v>
      </c>
      <c r="G107" s="48">
        <v>3.8</v>
      </c>
      <c r="H107" s="48">
        <v>0.45</v>
      </c>
      <c r="I107" s="48">
        <v>24.1</v>
      </c>
      <c r="J107" s="48">
        <v>116</v>
      </c>
      <c r="K107" s="56"/>
      <c r="L107" s="47">
        <v>2.4</v>
      </c>
    </row>
    <row r="108" spans="1:12" ht="15.75">
      <c r="A108" s="23"/>
      <c r="B108" s="15"/>
      <c r="C108" s="11"/>
      <c r="D108" s="49" t="s">
        <v>21</v>
      </c>
      <c r="E108" s="48" t="s">
        <v>40</v>
      </c>
      <c r="F108" s="48">
        <v>200</v>
      </c>
      <c r="G108" s="48">
        <v>0</v>
      </c>
      <c r="H108" s="48">
        <v>0</v>
      </c>
      <c r="I108" s="48">
        <v>11.28</v>
      </c>
      <c r="J108" s="48">
        <v>45.12</v>
      </c>
      <c r="K108" s="48">
        <v>270</v>
      </c>
      <c r="L108" s="66">
        <v>2.36</v>
      </c>
    </row>
    <row r="109" spans="1:12" ht="15.75">
      <c r="A109" s="23"/>
      <c r="B109" s="15"/>
      <c r="C109" s="11"/>
      <c r="D109" s="49" t="s">
        <v>76</v>
      </c>
      <c r="E109" s="48" t="s">
        <v>54</v>
      </c>
      <c r="F109" s="55">
        <v>60</v>
      </c>
      <c r="G109" s="48">
        <v>5.38</v>
      </c>
      <c r="H109" s="48">
        <v>6.72</v>
      </c>
      <c r="I109" s="48">
        <v>10.45</v>
      </c>
      <c r="J109" s="48">
        <v>128.80000000000001</v>
      </c>
      <c r="K109" s="39"/>
      <c r="L109" s="47">
        <v>15</v>
      </c>
    </row>
    <row r="110" spans="1:12" ht="15">
      <c r="A110" s="23"/>
      <c r="B110" s="15"/>
      <c r="C110" s="11"/>
      <c r="D110" s="6"/>
      <c r="E110" s="68"/>
      <c r="F110" s="69"/>
      <c r="G110" s="69"/>
      <c r="H110" s="69"/>
      <c r="I110" s="69"/>
      <c r="J110" s="69"/>
      <c r="K110" s="70"/>
      <c r="L110" s="69"/>
    </row>
    <row r="111" spans="1:12" ht="1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4"/>
      <c r="B112" s="17"/>
      <c r="C112" s="8"/>
      <c r="D112" s="18" t="s">
        <v>32</v>
      </c>
      <c r="E112" s="9"/>
      <c r="F112" s="19">
        <f>SUM(F105:F111)</f>
        <v>560</v>
      </c>
      <c r="G112" s="19">
        <f t="shared" ref="G112:J112" si="50">SUM(G105:G111)</f>
        <v>16.97</v>
      </c>
      <c r="H112" s="19">
        <f t="shared" si="50"/>
        <v>18.89</v>
      </c>
      <c r="I112" s="19">
        <f t="shared" si="50"/>
        <v>71.010000000000005</v>
      </c>
      <c r="J112" s="19">
        <f t="shared" si="50"/>
        <v>515.98</v>
      </c>
      <c r="K112" s="25"/>
      <c r="L112" s="19">
        <f t="shared" ref="L112" si="51">SUM(L105:L111)</f>
        <v>86.02000000000001</v>
      </c>
    </row>
    <row r="113" spans="1:12" ht="15">
      <c r="A113" s="26">
        <f>A105</f>
        <v>2</v>
      </c>
      <c r="B113" s="13">
        <f>B105</f>
        <v>1</v>
      </c>
      <c r="C113" s="10" t="s">
        <v>24</v>
      </c>
      <c r="D113" s="7" t="s">
        <v>25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26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27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7" t="s">
        <v>28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7" t="s">
        <v>29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5"/>
      <c r="C118" s="11"/>
      <c r="D118" s="7" t="s">
        <v>30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3"/>
      <c r="B119" s="15"/>
      <c r="C119" s="11"/>
      <c r="D119" s="7" t="s">
        <v>31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>
      <c r="A120" s="23"/>
      <c r="B120" s="15"/>
      <c r="C120" s="11"/>
      <c r="D120" s="6"/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23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52">SUM(G113:G121)</f>
        <v>0</v>
      </c>
      <c r="H122" s="19">
        <f t="shared" si="52"/>
        <v>0</v>
      </c>
      <c r="I122" s="19">
        <f t="shared" si="52"/>
        <v>0</v>
      </c>
      <c r="J122" s="19">
        <f t="shared" si="52"/>
        <v>0</v>
      </c>
      <c r="K122" s="25"/>
      <c r="L122" s="19">
        <f t="shared" ref="L122" si="53">SUM(L113:L121)</f>
        <v>0</v>
      </c>
    </row>
    <row r="123" spans="1:12" ht="15.75" thickBot="1">
      <c r="A123" s="29">
        <f>A105</f>
        <v>2</v>
      </c>
      <c r="B123" s="30">
        <f>B105</f>
        <v>1</v>
      </c>
      <c r="C123" s="95" t="s">
        <v>4</v>
      </c>
      <c r="D123" s="96"/>
      <c r="E123" s="62"/>
      <c r="F123" s="67">
        <f>F112+F122</f>
        <v>560</v>
      </c>
      <c r="G123" s="67">
        <f t="shared" ref="G123" si="54">G112+G122</f>
        <v>16.97</v>
      </c>
      <c r="H123" s="67">
        <f t="shared" ref="H123" si="55">H112+H122</f>
        <v>18.89</v>
      </c>
      <c r="I123" s="67">
        <f t="shared" ref="I123" si="56">I112+I122</f>
        <v>71.010000000000005</v>
      </c>
      <c r="J123" s="67">
        <f t="shared" ref="J123:L123" si="57">J112+J122</f>
        <v>515.98</v>
      </c>
      <c r="K123" s="67"/>
      <c r="L123" s="67">
        <f t="shared" si="57"/>
        <v>86.02000000000001</v>
      </c>
    </row>
    <row r="124" spans="1:12" ht="15.75">
      <c r="A124" s="14">
        <v>2</v>
      </c>
      <c r="B124" s="15">
        <v>2</v>
      </c>
      <c r="C124" s="22" t="s">
        <v>20</v>
      </c>
      <c r="D124" s="60" t="s">
        <v>26</v>
      </c>
      <c r="E124" s="73" t="s">
        <v>65</v>
      </c>
      <c r="F124" s="48">
        <v>250</v>
      </c>
      <c r="G124" s="48">
        <v>1.93</v>
      </c>
      <c r="H124" s="48">
        <v>6.34</v>
      </c>
      <c r="I124" s="48">
        <v>10.050000000000001</v>
      </c>
      <c r="J124" s="48">
        <v>104.98</v>
      </c>
      <c r="K124" s="71">
        <v>35</v>
      </c>
      <c r="L124" s="47">
        <v>6.53</v>
      </c>
    </row>
    <row r="125" spans="1:12" ht="15.75">
      <c r="A125" s="14"/>
      <c r="B125" s="15"/>
      <c r="C125" s="11"/>
      <c r="D125" s="57" t="s">
        <v>27</v>
      </c>
      <c r="E125" s="72" t="s">
        <v>39</v>
      </c>
      <c r="F125" s="59">
        <v>200</v>
      </c>
      <c r="G125" s="59">
        <v>37.200000000000003</v>
      </c>
      <c r="H125" s="59">
        <v>45.33</v>
      </c>
      <c r="I125" s="59">
        <v>41.05</v>
      </c>
      <c r="J125" s="59">
        <v>747.09</v>
      </c>
      <c r="K125" s="91">
        <v>191</v>
      </c>
      <c r="L125" s="47">
        <v>70.08</v>
      </c>
    </row>
    <row r="126" spans="1:12" ht="15.75">
      <c r="A126" s="14"/>
      <c r="B126" s="15"/>
      <c r="C126" s="11"/>
      <c r="D126" s="49" t="s">
        <v>21</v>
      </c>
      <c r="E126" s="73" t="s">
        <v>66</v>
      </c>
      <c r="F126" s="48">
        <v>200</v>
      </c>
      <c r="G126" s="48">
        <v>0.56000000000000005</v>
      </c>
      <c r="H126" s="48">
        <v>0</v>
      </c>
      <c r="I126" s="48">
        <v>27.89</v>
      </c>
      <c r="J126" s="48">
        <v>113.79</v>
      </c>
      <c r="K126" s="71">
        <v>255</v>
      </c>
      <c r="L126" s="47">
        <v>7.67</v>
      </c>
    </row>
    <row r="127" spans="1:12" ht="15.75">
      <c r="A127" s="14"/>
      <c r="B127" s="15"/>
      <c r="C127" s="11"/>
      <c r="D127" s="49" t="s">
        <v>22</v>
      </c>
      <c r="E127" s="73" t="s">
        <v>41</v>
      </c>
      <c r="F127" s="48">
        <v>50</v>
      </c>
      <c r="G127" s="48">
        <v>3.8</v>
      </c>
      <c r="H127" s="48">
        <v>0.45</v>
      </c>
      <c r="I127" s="48">
        <v>24.1</v>
      </c>
      <c r="J127" s="48">
        <v>116</v>
      </c>
      <c r="K127" s="77"/>
      <c r="L127" s="47">
        <v>3.6</v>
      </c>
    </row>
    <row r="128" spans="1:12" ht="15.75">
      <c r="A128" s="14"/>
      <c r="B128" s="15"/>
      <c r="C128" s="11"/>
      <c r="D128" s="49" t="s">
        <v>78</v>
      </c>
      <c r="E128" s="73" t="s">
        <v>67</v>
      </c>
      <c r="F128" s="48">
        <v>35</v>
      </c>
      <c r="G128" s="48">
        <v>4.97</v>
      </c>
      <c r="H128" s="48">
        <v>8.01</v>
      </c>
      <c r="I128" s="48">
        <v>7.56</v>
      </c>
      <c r="J128" s="48">
        <v>122.2</v>
      </c>
      <c r="K128" s="71">
        <v>342</v>
      </c>
      <c r="L128" s="47">
        <v>14.35</v>
      </c>
    </row>
    <row r="129" spans="1:12" ht="15">
      <c r="A129" s="14"/>
      <c r="B129" s="15"/>
      <c r="C129" s="11"/>
      <c r="D129" s="6"/>
      <c r="E129" s="68"/>
      <c r="F129" s="69"/>
      <c r="G129" s="69"/>
      <c r="H129" s="69"/>
      <c r="I129" s="69"/>
      <c r="J129" s="69"/>
      <c r="K129" s="70"/>
      <c r="L129" s="69"/>
    </row>
    <row r="130" spans="1:12" ht="1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6"/>
      <c r="B131" s="17"/>
      <c r="C131" s="8"/>
      <c r="D131" s="18" t="s">
        <v>32</v>
      </c>
      <c r="E131" s="9"/>
      <c r="F131" s="19">
        <f>SUM(F124:F130)</f>
        <v>735</v>
      </c>
      <c r="G131" s="19">
        <f t="shared" ref="G131:J131" si="58">SUM(G124:G130)</f>
        <v>48.46</v>
      </c>
      <c r="H131" s="19">
        <f t="shared" si="58"/>
        <v>60.13</v>
      </c>
      <c r="I131" s="19">
        <f t="shared" si="58"/>
        <v>110.65</v>
      </c>
      <c r="J131" s="19">
        <f t="shared" si="58"/>
        <v>1204.0600000000002</v>
      </c>
      <c r="K131" s="25"/>
      <c r="L131" s="19">
        <f t="shared" ref="L131" si="59">SUM(L124:L130)</f>
        <v>102.22999999999999</v>
      </c>
    </row>
    <row r="132" spans="1:12" ht="15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26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7" t="s">
        <v>27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7" t="s">
        <v>28</v>
      </c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4"/>
      <c r="B136" s="15"/>
      <c r="C136" s="11"/>
      <c r="D136" s="7" t="s">
        <v>29</v>
      </c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4"/>
      <c r="B137" s="15"/>
      <c r="C137" s="11"/>
      <c r="D137" s="7" t="s">
        <v>30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14"/>
      <c r="B138" s="15"/>
      <c r="C138" s="11"/>
      <c r="D138" s="7" t="s">
        <v>31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>
      <c r="A139" s="14"/>
      <c r="B139" s="15"/>
      <c r="C139" s="11"/>
      <c r="D139" s="6"/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14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>
      <c r="A141" s="16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60">SUM(G132:G140)</f>
        <v>0</v>
      </c>
      <c r="H141" s="19">
        <f t="shared" si="60"/>
        <v>0</v>
      </c>
      <c r="I141" s="19">
        <f t="shared" si="60"/>
        <v>0</v>
      </c>
      <c r="J141" s="19">
        <f t="shared" si="60"/>
        <v>0</v>
      </c>
      <c r="K141" s="25"/>
      <c r="L141" s="19">
        <f t="shared" ref="L141" si="61">SUM(L132:L140)</f>
        <v>0</v>
      </c>
    </row>
    <row r="142" spans="1:12" ht="15.75" thickBot="1">
      <c r="A142" s="33">
        <f>A124</f>
        <v>2</v>
      </c>
      <c r="B142" s="33">
        <f>B124</f>
        <v>2</v>
      </c>
      <c r="C142" s="95" t="s">
        <v>4</v>
      </c>
      <c r="D142" s="96"/>
      <c r="E142" s="31"/>
      <c r="F142" s="32">
        <f>F131+F141</f>
        <v>735</v>
      </c>
      <c r="G142" s="32">
        <f t="shared" ref="G142" si="62">G131+G141</f>
        <v>48.46</v>
      </c>
      <c r="H142" s="32">
        <f t="shared" ref="H142" si="63">H131+H141</f>
        <v>60.13</v>
      </c>
      <c r="I142" s="32">
        <f t="shared" ref="I142" si="64">I131+I141</f>
        <v>110.65</v>
      </c>
      <c r="J142" s="32">
        <f t="shared" ref="J142:L142" si="65">J131+J141</f>
        <v>1204.0600000000002</v>
      </c>
      <c r="K142" s="32"/>
      <c r="L142" s="32">
        <f t="shared" si="65"/>
        <v>102.22999999999999</v>
      </c>
    </row>
    <row r="143" spans="1:12" ht="15.75">
      <c r="A143" s="20">
        <v>2</v>
      </c>
      <c r="B143" s="21">
        <v>3</v>
      </c>
      <c r="C143" s="22" t="s">
        <v>20</v>
      </c>
      <c r="D143" s="5" t="s">
        <v>26</v>
      </c>
      <c r="E143" s="48" t="s">
        <v>68</v>
      </c>
      <c r="F143" s="48">
        <v>250</v>
      </c>
      <c r="G143" s="48">
        <v>2.83</v>
      </c>
      <c r="H143" s="48">
        <v>2.86</v>
      </c>
      <c r="I143" s="48">
        <v>21.76</v>
      </c>
      <c r="J143" s="48">
        <v>124.09</v>
      </c>
      <c r="K143" s="48">
        <v>48</v>
      </c>
      <c r="L143" s="47">
        <v>3.65</v>
      </c>
    </row>
    <row r="144" spans="1:12" ht="15.75">
      <c r="A144" s="23"/>
      <c r="B144" s="15"/>
      <c r="C144" s="11"/>
      <c r="D144" s="6" t="s">
        <v>28</v>
      </c>
      <c r="E144" s="48" t="s">
        <v>45</v>
      </c>
      <c r="F144" s="48">
        <v>200</v>
      </c>
      <c r="G144" s="65">
        <v>4.26</v>
      </c>
      <c r="H144" s="65">
        <v>8.08</v>
      </c>
      <c r="I144" s="48">
        <v>31.06</v>
      </c>
      <c r="J144" s="48">
        <v>214</v>
      </c>
      <c r="K144" s="48">
        <v>216</v>
      </c>
      <c r="L144" s="47">
        <v>4.0599999999999996</v>
      </c>
    </row>
    <row r="145" spans="1:12" ht="15.75">
      <c r="A145" s="23"/>
      <c r="B145" s="15"/>
      <c r="C145" s="11"/>
      <c r="D145" s="7" t="s">
        <v>27</v>
      </c>
      <c r="E145" s="48" t="s">
        <v>69</v>
      </c>
      <c r="F145" s="48">
        <v>140</v>
      </c>
      <c r="G145" s="65">
        <v>15.42</v>
      </c>
      <c r="H145" s="65">
        <v>13.47</v>
      </c>
      <c r="I145" s="48">
        <v>5.61</v>
      </c>
      <c r="J145" s="48">
        <v>205.35</v>
      </c>
      <c r="K145" s="48">
        <v>153</v>
      </c>
      <c r="L145" s="47">
        <v>43.42</v>
      </c>
    </row>
    <row r="146" spans="1:12" ht="15.75" customHeight="1">
      <c r="A146" s="23"/>
      <c r="B146" s="15"/>
      <c r="C146" s="11"/>
      <c r="D146" s="7" t="s">
        <v>77</v>
      </c>
      <c r="E146" s="48" t="s">
        <v>47</v>
      </c>
      <c r="F146" s="48">
        <v>30</v>
      </c>
      <c r="G146" s="65">
        <v>0.54</v>
      </c>
      <c r="H146" s="65">
        <v>3.67</v>
      </c>
      <c r="I146" s="48">
        <v>5.24</v>
      </c>
      <c r="J146" s="48">
        <v>56.15</v>
      </c>
      <c r="K146" s="48">
        <v>238</v>
      </c>
      <c r="L146" s="47">
        <v>6.42</v>
      </c>
    </row>
    <row r="147" spans="1:12" ht="15.75">
      <c r="A147" s="23"/>
      <c r="B147" s="15"/>
      <c r="C147" s="11"/>
      <c r="D147" s="7" t="s">
        <v>22</v>
      </c>
      <c r="E147" s="48" t="s">
        <v>41</v>
      </c>
      <c r="F147" s="48">
        <v>75</v>
      </c>
      <c r="G147" s="48">
        <v>6.08</v>
      </c>
      <c r="H147" s="48">
        <v>0.75</v>
      </c>
      <c r="I147" s="48">
        <v>36.6</v>
      </c>
      <c r="J147" s="48">
        <v>177.47</v>
      </c>
      <c r="K147" s="56"/>
      <c r="L147" s="47">
        <v>3.6</v>
      </c>
    </row>
    <row r="148" spans="1:12" ht="15.75">
      <c r="A148" s="23"/>
      <c r="B148" s="15"/>
      <c r="C148" s="11"/>
      <c r="D148" s="6" t="s">
        <v>21</v>
      </c>
      <c r="E148" s="48" t="s">
        <v>40</v>
      </c>
      <c r="F148" s="48">
        <v>200</v>
      </c>
      <c r="G148" s="48">
        <v>0</v>
      </c>
      <c r="H148" s="48">
        <v>0</v>
      </c>
      <c r="I148" s="48">
        <v>5.7</v>
      </c>
      <c r="J148" s="48">
        <v>45.12</v>
      </c>
      <c r="K148" s="48">
        <v>270</v>
      </c>
      <c r="L148" s="66">
        <v>2.36</v>
      </c>
    </row>
    <row r="149" spans="1:12" ht="15.75">
      <c r="A149" s="23"/>
      <c r="B149" s="15"/>
      <c r="C149" s="11"/>
      <c r="D149" s="6" t="s">
        <v>55</v>
      </c>
      <c r="E149" s="48" t="s">
        <v>55</v>
      </c>
      <c r="F149" s="55">
        <v>160</v>
      </c>
      <c r="G149" s="78">
        <v>0.4</v>
      </c>
      <c r="H149" s="78">
        <v>0</v>
      </c>
      <c r="I149" s="79">
        <v>9</v>
      </c>
      <c r="J149" s="78">
        <v>44.4</v>
      </c>
      <c r="K149" s="40"/>
      <c r="L149" s="47">
        <v>32</v>
      </c>
    </row>
    <row r="150" spans="1:12" ht="15">
      <c r="A150" s="23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4"/>
      <c r="B152" s="17"/>
      <c r="C152" s="8"/>
      <c r="D152" s="18" t="s">
        <v>32</v>
      </c>
      <c r="E152" s="9"/>
      <c r="F152" s="19">
        <f>SUM(F143:F151)</f>
        <v>1055</v>
      </c>
      <c r="G152" s="19">
        <f t="shared" ref="G152:J152" si="66">SUM(G143:G151)</f>
        <v>29.529999999999994</v>
      </c>
      <c r="H152" s="19">
        <f t="shared" si="66"/>
        <v>28.83</v>
      </c>
      <c r="I152" s="19">
        <f t="shared" si="66"/>
        <v>114.97000000000001</v>
      </c>
      <c r="J152" s="19">
        <f t="shared" si="66"/>
        <v>866.58</v>
      </c>
      <c r="K152" s="25"/>
      <c r="L152" s="19">
        <f t="shared" ref="L152" si="67">SUM(L143:L151)</f>
        <v>95.51</v>
      </c>
    </row>
    <row r="153" spans="1:12" ht="15">
      <c r="A153" s="26">
        <f>A143</f>
        <v>2</v>
      </c>
      <c r="B153" s="13">
        <f>B143</f>
        <v>3</v>
      </c>
      <c r="C153" s="10" t="s">
        <v>24</v>
      </c>
      <c r="D153" s="7" t="s">
        <v>25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7" t="s">
        <v>26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3"/>
      <c r="B155" s="15"/>
      <c r="C155" s="11"/>
      <c r="D155" s="7" t="s">
        <v>27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5"/>
      <c r="C156" s="11"/>
      <c r="D156" s="7" t="s">
        <v>28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>
      <c r="A157" s="23"/>
      <c r="B157" s="15"/>
      <c r="C157" s="11"/>
      <c r="D157" s="7" t="s">
        <v>29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>
      <c r="A158" s="23"/>
      <c r="B158" s="15"/>
      <c r="C158" s="11"/>
      <c r="D158" s="7" t="s">
        <v>30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7" t="s">
        <v>31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3"/>
      <c r="B160" s="15"/>
      <c r="C160" s="11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3"/>
      <c r="B161" s="15"/>
      <c r="C161" s="11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5">
      <c r="A162" s="24"/>
      <c r="B162" s="17"/>
      <c r="C162" s="8"/>
      <c r="D162" s="18" t="s">
        <v>32</v>
      </c>
      <c r="E162" s="9"/>
      <c r="F162" s="19">
        <f>SUM(F153:F161)</f>
        <v>0</v>
      </c>
      <c r="G162" s="19">
        <f t="shared" ref="G162:J162" si="68">SUM(G153:G161)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SUM(L153:L161)</f>
        <v>0</v>
      </c>
    </row>
    <row r="163" spans="1:12" ht="15.75" thickBot="1">
      <c r="A163" s="29">
        <f>A143</f>
        <v>2</v>
      </c>
      <c r="B163" s="30">
        <f>B143</f>
        <v>3</v>
      </c>
      <c r="C163" s="95" t="s">
        <v>4</v>
      </c>
      <c r="D163" s="96"/>
      <c r="E163" s="62"/>
      <c r="F163" s="67">
        <f>F152+F162</f>
        <v>1055</v>
      </c>
      <c r="G163" s="67">
        <f t="shared" ref="G163" si="70">G152+G162</f>
        <v>29.529999999999994</v>
      </c>
      <c r="H163" s="67">
        <f t="shared" ref="H163" si="71">H152+H162</f>
        <v>28.83</v>
      </c>
      <c r="I163" s="67">
        <f t="shared" ref="I163" si="72">I152+I162</f>
        <v>114.97000000000001</v>
      </c>
      <c r="J163" s="67">
        <f t="shared" ref="J163:L163" si="73">J152+J162</f>
        <v>866.58</v>
      </c>
      <c r="K163" s="67"/>
      <c r="L163" s="67">
        <f t="shared" si="73"/>
        <v>95.51</v>
      </c>
    </row>
    <row r="164" spans="1:12" ht="15.75">
      <c r="A164" s="20">
        <v>2</v>
      </c>
      <c r="B164" s="21">
        <v>4</v>
      </c>
      <c r="C164" s="22" t="s">
        <v>20</v>
      </c>
      <c r="D164" s="60" t="s">
        <v>26</v>
      </c>
      <c r="E164" s="82" t="s">
        <v>56</v>
      </c>
      <c r="F164" s="85">
        <v>250</v>
      </c>
      <c r="G164" s="64">
        <v>5.03</v>
      </c>
      <c r="H164" s="64">
        <v>11.3</v>
      </c>
      <c r="I164" s="73">
        <v>32.380000000000003</v>
      </c>
      <c r="J164" s="73">
        <v>149.6</v>
      </c>
      <c r="K164" s="89">
        <v>34</v>
      </c>
      <c r="L164" s="47">
        <v>3.22</v>
      </c>
    </row>
    <row r="165" spans="1:12" ht="15.75">
      <c r="A165" s="23"/>
      <c r="B165" s="15"/>
      <c r="C165" s="11"/>
      <c r="D165" s="57" t="s">
        <v>28</v>
      </c>
      <c r="E165" s="73" t="s">
        <v>70</v>
      </c>
      <c r="F165" s="73">
        <v>200</v>
      </c>
      <c r="G165" s="48">
        <v>3.78</v>
      </c>
      <c r="H165" s="48">
        <v>3.91</v>
      </c>
      <c r="I165" s="73">
        <v>26.04</v>
      </c>
      <c r="J165" s="73">
        <v>154.15</v>
      </c>
      <c r="K165" s="73">
        <v>144</v>
      </c>
      <c r="L165" s="47">
        <v>4.12</v>
      </c>
    </row>
    <row r="166" spans="1:12" ht="15.75">
      <c r="A166" s="23"/>
      <c r="B166" s="15"/>
      <c r="C166" s="11"/>
      <c r="D166" s="49" t="s">
        <v>27</v>
      </c>
      <c r="E166" s="73" t="s">
        <v>46</v>
      </c>
      <c r="F166" s="73">
        <v>70</v>
      </c>
      <c r="G166" s="48">
        <v>15.26</v>
      </c>
      <c r="H166" s="48">
        <v>16.739999999999998</v>
      </c>
      <c r="I166" s="73">
        <v>8.1999999999999993</v>
      </c>
      <c r="J166" s="73">
        <v>252.5</v>
      </c>
      <c r="K166" s="73">
        <v>171</v>
      </c>
      <c r="L166" s="47">
        <v>35.78</v>
      </c>
    </row>
    <row r="167" spans="1:12" ht="15.75">
      <c r="A167" s="23"/>
      <c r="B167" s="15"/>
      <c r="C167" s="11"/>
      <c r="D167" s="49" t="s">
        <v>77</v>
      </c>
      <c r="E167" s="73" t="s">
        <v>47</v>
      </c>
      <c r="F167" s="73">
        <v>30</v>
      </c>
      <c r="G167" s="48">
        <v>0.54</v>
      </c>
      <c r="H167" s="48">
        <v>3.67</v>
      </c>
      <c r="I167" s="73">
        <v>5.24</v>
      </c>
      <c r="J167" s="73">
        <v>56.15</v>
      </c>
      <c r="K167" s="73">
        <v>238</v>
      </c>
      <c r="L167" s="47">
        <v>6.42</v>
      </c>
    </row>
    <row r="168" spans="1:12" ht="15.75">
      <c r="A168" s="23"/>
      <c r="B168" s="15"/>
      <c r="C168" s="11"/>
      <c r="D168" s="49" t="s">
        <v>25</v>
      </c>
      <c r="E168" s="73" t="s">
        <v>71</v>
      </c>
      <c r="F168" s="73">
        <v>100</v>
      </c>
      <c r="G168" s="48">
        <v>0.84</v>
      </c>
      <c r="H168" s="48">
        <v>5.0599999999999996</v>
      </c>
      <c r="I168" s="73">
        <v>5.32</v>
      </c>
      <c r="J168" s="73">
        <v>70.02</v>
      </c>
      <c r="K168" s="73">
        <v>4</v>
      </c>
      <c r="L168" s="47">
        <v>1.88</v>
      </c>
    </row>
    <row r="169" spans="1:12" ht="15.75">
      <c r="A169" s="23"/>
      <c r="B169" s="15"/>
      <c r="C169" s="11"/>
      <c r="D169" s="57" t="s">
        <v>22</v>
      </c>
      <c r="E169" s="73" t="s">
        <v>41</v>
      </c>
      <c r="F169" s="73">
        <v>75</v>
      </c>
      <c r="G169" s="48">
        <v>6.08</v>
      </c>
      <c r="H169" s="48">
        <v>0.75</v>
      </c>
      <c r="I169" s="73">
        <v>36.6</v>
      </c>
      <c r="J169" s="73">
        <v>177.47</v>
      </c>
      <c r="K169" s="89"/>
      <c r="L169" s="47">
        <v>3.6</v>
      </c>
    </row>
    <row r="170" spans="1:12" ht="15.75">
      <c r="A170" s="23"/>
      <c r="B170" s="15"/>
      <c r="C170" s="11"/>
      <c r="D170" s="57" t="s">
        <v>29</v>
      </c>
      <c r="E170" s="73" t="s">
        <v>66</v>
      </c>
      <c r="F170" s="73">
        <v>200</v>
      </c>
      <c r="G170" s="48">
        <v>0.56000000000000005</v>
      </c>
      <c r="H170" s="48">
        <v>0</v>
      </c>
      <c r="I170" s="73">
        <v>27.89</v>
      </c>
      <c r="J170" s="73">
        <v>113.79</v>
      </c>
      <c r="K170" s="73">
        <v>255</v>
      </c>
      <c r="L170" s="47">
        <v>7.67</v>
      </c>
    </row>
    <row r="171" spans="1:12" ht="15">
      <c r="A171" s="23"/>
      <c r="B171" s="15"/>
      <c r="C171" s="11"/>
      <c r="D171" s="57" t="s">
        <v>75</v>
      </c>
      <c r="E171" s="83" t="s">
        <v>42</v>
      </c>
      <c r="F171" s="85">
        <v>60</v>
      </c>
      <c r="G171" s="65">
        <v>5.38</v>
      </c>
      <c r="H171" s="65">
        <v>6.72</v>
      </c>
      <c r="I171" s="87">
        <v>10.45</v>
      </c>
      <c r="J171" s="65">
        <v>128.80000000000001</v>
      </c>
      <c r="K171" s="90"/>
      <c r="L171" s="47">
        <v>15</v>
      </c>
    </row>
    <row r="172" spans="1:12" ht="15">
      <c r="A172" s="24"/>
      <c r="B172" s="17"/>
      <c r="C172" s="8"/>
      <c r="D172" s="80" t="s">
        <v>32</v>
      </c>
      <c r="E172" s="81"/>
      <c r="F172" s="84">
        <f>SUM(F164:F171)</f>
        <v>985</v>
      </c>
      <c r="G172" s="86">
        <f t="shared" ref="G172:J172" si="74">SUM(G164:G171)</f>
        <v>37.470000000000006</v>
      </c>
      <c r="H172" s="86">
        <f t="shared" si="74"/>
        <v>48.15</v>
      </c>
      <c r="I172" s="86">
        <f t="shared" si="74"/>
        <v>152.12</v>
      </c>
      <c r="J172" s="86">
        <f t="shared" si="74"/>
        <v>1102.48</v>
      </c>
      <c r="K172" s="25"/>
      <c r="L172" s="86">
        <f t="shared" ref="L172" si="75">SUM(L164:L171)</f>
        <v>77.690000000000012</v>
      </c>
    </row>
    <row r="173" spans="1:12" ht="15">
      <c r="A173" s="26">
        <f>A164</f>
        <v>2</v>
      </c>
      <c r="B173" s="13">
        <f>B164</f>
        <v>4</v>
      </c>
      <c r="C173" s="10" t="s">
        <v>24</v>
      </c>
      <c r="D173" s="7" t="s">
        <v>25</v>
      </c>
      <c r="E173" s="6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5"/>
      <c r="C174" s="11"/>
      <c r="D174" s="7" t="s">
        <v>26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5"/>
      <c r="C175" s="11"/>
      <c r="D175" s="7" t="s">
        <v>27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>
      <c r="A176" s="23"/>
      <c r="B176" s="15"/>
      <c r="C176" s="11"/>
      <c r="D176" s="7" t="s">
        <v>28</v>
      </c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3"/>
      <c r="B177" s="15"/>
      <c r="C177" s="11"/>
      <c r="D177" s="7" t="s">
        <v>29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7" t="s">
        <v>30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3"/>
      <c r="B179" s="15"/>
      <c r="C179" s="11"/>
      <c r="D179" s="7" t="s">
        <v>31</v>
      </c>
      <c r="E179" s="38"/>
      <c r="F179" s="39"/>
      <c r="G179" s="39"/>
      <c r="H179" s="39"/>
      <c r="I179" s="39"/>
      <c r="J179" s="39"/>
      <c r="K179" s="40"/>
      <c r="L179" s="39"/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4"/>
      <c r="B182" s="17"/>
      <c r="C182" s="8"/>
      <c r="D182" s="18" t="s">
        <v>32</v>
      </c>
      <c r="E182" s="9"/>
      <c r="F182" s="19">
        <f>SUM(F173:F181)</f>
        <v>0</v>
      </c>
      <c r="G182" s="19">
        <f t="shared" ref="G182:J182" si="76">SUM(G173:G181)</f>
        <v>0</v>
      </c>
      <c r="H182" s="19">
        <f t="shared" si="76"/>
        <v>0</v>
      </c>
      <c r="I182" s="19">
        <f t="shared" si="76"/>
        <v>0</v>
      </c>
      <c r="J182" s="19">
        <f t="shared" si="76"/>
        <v>0</v>
      </c>
      <c r="K182" s="25"/>
      <c r="L182" s="19">
        <f t="shared" ref="L182" si="77">SUM(L173:L181)</f>
        <v>0</v>
      </c>
    </row>
    <row r="183" spans="1:12" ht="15.75" thickBot="1">
      <c r="A183" s="29">
        <f>A164</f>
        <v>2</v>
      </c>
      <c r="B183" s="30">
        <f>B164</f>
        <v>4</v>
      </c>
      <c r="C183" s="95" t="s">
        <v>4</v>
      </c>
      <c r="D183" s="96"/>
      <c r="E183" s="62"/>
      <c r="F183" s="67">
        <f>F172+F182</f>
        <v>985</v>
      </c>
      <c r="G183" s="67">
        <f t="shared" ref="G183" si="78">G172+G182</f>
        <v>37.470000000000006</v>
      </c>
      <c r="H183" s="67">
        <f t="shared" ref="H183" si="79">H172+H182</f>
        <v>48.15</v>
      </c>
      <c r="I183" s="67">
        <f t="shared" ref="I183" si="80">I172+I182</f>
        <v>152.12</v>
      </c>
      <c r="J183" s="67">
        <f t="shared" ref="J183:L183" si="81">J172+J182</f>
        <v>1102.48</v>
      </c>
      <c r="K183" s="67"/>
      <c r="L183" s="32">
        <f t="shared" si="81"/>
        <v>77.690000000000012</v>
      </c>
    </row>
    <row r="184" spans="1:12" ht="15.75">
      <c r="A184" s="20">
        <v>2</v>
      </c>
      <c r="B184" s="21">
        <v>5</v>
      </c>
      <c r="C184" s="22" t="s">
        <v>20</v>
      </c>
      <c r="D184" s="60" t="s">
        <v>26</v>
      </c>
      <c r="E184" s="72" t="s">
        <v>72</v>
      </c>
      <c r="F184" s="72">
        <v>250</v>
      </c>
      <c r="G184" s="59">
        <v>1.86</v>
      </c>
      <c r="H184" s="59">
        <v>6.15</v>
      </c>
      <c r="I184" s="72">
        <v>6.33</v>
      </c>
      <c r="J184" s="72">
        <v>87.6</v>
      </c>
      <c r="K184" s="59">
        <v>52</v>
      </c>
      <c r="L184" s="61">
        <v>4.05</v>
      </c>
    </row>
    <row r="185" spans="1:12" ht="15.75">
      <c r="A185" s="23"/>
      <c r="B185" s="15"/>
      <c r="C185" s="11"/>
      <c r="D185" s="57" t="s">
        <v>28</v>
      </c>
      <c r="E185" s="72" t="s">
        <v>73</v>
      </c>
      <c r="F185" s="72">
        <v>200</v>
      </c>
      <c r="G185" s="59">
        <v>7.36</v>
      </c>
      <c r="H185" s="59">
        <v>7.06</v>
      </c>
      <c r="I185" s="72">
        <v>47.1</v>
      </c>
      <c r="J185" s="72">
        <v>281.45999999999998</v>
      </c>
      <c r="K185" s="59">
        <v>204</v>
      </c>
      <c r="L185" s="50">
        <v>4.92</v>
      </c>
    </row>
    <row r="186" spans="1:12" ht="15.75">
      <c r="A186" s="23"/>
      <c r="B186" s="15"/>
      <c r="C186" s="11"/>
      <c r="D186" s="49" t="s">
        <v>27</v>
      </c>
      <c r="E186" s="82" t="s">
        <v>58</v>
      </c>
      <c r="F186" s="85">
        <v>70</v>
      </c>
      <c r="G186" s="64">
        <v>9.16</v>
      </c>
      <c r="H186" s="64">
        <v>13.53</v>
      </c>
      <c r="I186" s="73">
        <v>9.44</v>
      </c>
      <c r="J186" s="73">
        <v>196.17</v>
      </c>
      <c r="K186" s="56">
        <v>182</v>
      </c>
      <c r="L186" s="50">
        <v>28</v>
      </c>
    </row>
    <row r="187" spans="1:12" ht="15.75">
      <c r="A187" s="23"/>
      <c r="B187" s="15"/>
      <c r="C187" s="11"/>
      <c r="D187" s="49" t="s">
        <v>77</v>
      </c>
      <c r="E187" s="82" t="s">
        <v>47</v>
      </c>
      <c r="F187" s="85">
        <v>30</v>
      </c>
      <c r="G187" s="64">
        <v>0.54</v>
      </c>
      <c r="H187" s="64">
        <v>3.67</v>
      </c>
      <c r="I187" s="73">
        <v>5.24</v>
      </c>
      <c r="J187" s="73">
        <v>56.15</v>
      </c>
      <c r="K187" s="56">
        <v>238</v>
      </c>
      <c r="L187" s="50">
        <v>6.42</v>
      </c>
    </row>
    <row r="188" spans="1:12" ht="15.75">
      <c r="A188" s="23"/>
      <c r="B188" s="15"/>
      <c r="C188" s="11"/>
      <c r="D188" s="49" t="s">
        <v>21</v>
      </c>
      <c r="E188" s="73" t="s">
        <v>74</v>
      </c>
      <c r="F188" s="73">
        <v>200</v>
      </c>
      <c r="G188" s="48">
        <v>1.4</v>
      </c>
      <c r="H188" s="48">
        <v>1.6</v>
      </c>
      <c r="I188" s="73">
        <v>17.350000000000001</v>
      </c>
      <c r="J188" s="73">
        <v>89.32</v>
      </c>
      <c r="K188" s="48">
        <v>259</v>
      </c>
      <c r="L188" s="50">
        <v>5.85</v>
      </c>
    </row>
    <row r="189" spans="1:12" ht="15.75">
      <c r="A189" s="23"/>
      <c r="B189" s="15"/>
      <c r="C189" s="11"/>
      <c r="D189" s="57" t="s">
        <v>22</v>
      </c>
      <c r="E189" s="73" t="s">
        <v>41</v>
      </c>
      <c r="F189" s="73">
        <v>75</v>
      </c>
      <c r="G189" s="48">
        <v>6.08</v>
      </c>
      <c r="H189" s="48">
        <v>0.75</v>
      </c>
      <c r="I189" s="73">
        <v>36.6</v>
      </c>
      <c r="J189" s="48">
        <v>177.47</v>
      </c>
      <c r="K189" s="88"/>
      <c r="L189" s="39">
        <v>3.6</v>
      </c>
    </row>
    <row r="190" spans="1:12" ht="15">
      <c r="A190" s="23"/>
      <c r="B190" s="15"/>
      <c r="C190" s="11"/>
      <c r="D190" s="6" t="s">
        <v>76</v>
      </c>
      <c r="E190" s="38" t="s">
        <v>42</v>
      </c>
      <c r="F190" s="85">
        <v>60</v>
      </c>
      <c r="G190" s="65">
        <v>5.38</v>
      </c>
      <c r="H190" s="65">
        <v>6.72</v>
      </c>
      <c r="I190" s="87">
        <v>10.45</v>
      </c>
      <c r="J190" s="65">
        <v>128.80000000000001</v>
      </c>
      <c r="K190" s="40"/>
      <c r="L190" s="39">
        <v>15</v>
      </c>
    </row>
    <row r="191" spans="1:12" ht="15.75" customHeight="1">
      <c r="A191" s="24"/>
      <c r="B191" s="17"/>
      <c r="C191" s="8"/>
      <c r="D191" s="18" t="s">
        <v>32</v>
      </c>
      <c r="E191" s="9"/>
      <c r="F191" s="19">
        <f>SUM(F184:F190)</f>
        <v>885</v>
      </c>
      <c r="G191" s="19">
        <f t="shared" ref="G191:J191" si="82">SUM(G184:G190)</f>
        <v>31.779999999999998</v>
      </c>
      <c r="H191" s="19">
        <f t="shared" si="82"/>
        <v>39.480000000000004</v>
      </c>
      <c r="I191" s="19">
        <f t="shared" si="82"/>
        <v>132.51</v>
      </c>
      <c r="J191" s="19">
        <f t="shared" si="82"/>
        <v>1016.9699999999998</v>
      </c>
      <c r="K191" s="25"/>
      <c r="L191" s="19">
        <f t="shared" ref="L191" si="83">SUM(L184:L190)</f>
        <v>67.84</v>
      </c>
    </row>
    <row r="192" spans="1:12" ht="15">
      <c r="A192" s="26">
        <f>A184</f>
        <v>2</v>
      </c>
      <c r="B192" s="13">
        <f>B184</f>
        <v>5</v>
      </c>
      <c r="C192" s="10" t="s">
        <v>24</v>
      </c>
      <c r="D192" s="7" t="s">
        <v>25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3"/>
      <c r="B193" s="15"/>
      <c r="C193" s="11"/>
      <c r="D193" s="7" t="s">
        <v>26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5"/>
      <c r="C194" s="11"/>
      <c r="D194" s="7" t="s">
        <v>27</v>
      </c>
      <c r="E194" s="38"/>
      <c r="F194" s="39"/>
      <c r="G194" s="39"/>
      <c r="H194" s="39"/>
      <c r="I194" s="39"/>
      <c r="J194" s="39"/>
      <c r="K194" s="40"/>
      <c r="L194" s="39"/>
    </row>
    <row r="195" spans="1:12" ht="15">
      <c r="A195" s="23"/>
      <c r="B195" s="15"/>
      <c r="C195" s="11"/>
      <c r="D195" s="7" t="s">
        <v>28</v>
      </c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3"/>
      <c r="B196" s="15"/>
      <c r="C196" s="11"/>
      <c r="D196" s="7" t="s">
        <v>29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>
      <c r="A197" s="23"/>
      <c r="B197" s="15"/>
      <c r="C197" s="11"/>
      <c r="D197" s="7" t="s">
        <v>30</v>
      </c>
      <c r="E197" s="38"/>
      <c r="F197" s="39"/>
      <c r="G197" s="39"/>
      <c r="H197" s="39"/>
      <c r="I197" s="39"/>
      <c r="J197" s="39"/>
      <c r="K197" s="40"/>
      <c r="L197" s="39"/>
    </row>
    <row r="198" spans="1:12" ht="15">
      <c r="A198" s="23"/>
      <c r="B198" s="15"/>
      <c r="C198" s="11"/>
      <c r="D198" s="7" t="s">
        <v>31</v>
      </c>
      <c r="E198" s="38"/>
      <c r="F198" s="39"/>
      <c r="G198" s="39"/>
      <c r="H198" s="39"/>
      <c r="I198" s="39"/>
      <c r="J198" s="39"/>
      <c r="K198" s="40"/>
      <c r="L198" s="39"/>
    </row>
    <row r="199" spans="1:12" ht="15">
      <c r="A199" s="23"/>
      <c r="B199" s="15"/>
      <c r="C199" s="11"/>
      <c r="D199" s="6"/>
      <c r="E199" s="38"/>
      <c r="F199" s="39"/>
      <c r="G199" s="39"/>
      <c r="H199" s="39"/>
      <c r="I199" s="39"/>
      <c r="J199" s="39"/>
      <c r="K199" s="40"/>
      <c r="L199" s="39"/>
    </row>
    <row r="200" spans="1:12" ht="15">
      <c r="A200" s="23"/>
      <c r="B200" s="15"/>
      <c r="C200" s="11"/>
      <c r="D200" s="6"/>
      <c r="E200" s="38"/>
      <c r="F200" s="39"/>
      <c r="G200" s="39"/>
      <c r="H200" s="39"/>
      <c r="I200" s="39"/>
      <c r="J200" s="39"/>
      <c r="K200" s="40"/>
      <c r="L200" s="39"/>
    </row>
    <row r="201" spans="1:12" ht="15">
      <c r="A201" s="24"/>
      <c r="B201" s="17"/>
      <c r="C201" s="8"/>
      <c r="D201" s="18" t="s">
        <v>32</v>
      </c>
      <c r="E201" s="9"/>
      <c r="F201" s="19">
        <f>SUM(F192:F200)</f>
        <v>0</v>
      </c>
      <c r="G201" s="19">
        <f t="shared" ref="G201:J201" si="84">SUM(G192:G200)</f>
        <v>0</v>
      </c>
      <c r="H201" s="19">
        <f t="shared" si="84"/>
        <v>0</v>
      </c>
      <c r="I201" s="19">
        <f t="shared" si="84"/>
        <v>0</v>
      </c>
      <c r="J201" s="19">
        <f t="shared" si="84"/>
        <v>0</v>
      </c>
      <c r="K201" s="25"/>
      <c r="L201" s="19">
        <f t="shared" ref="L201" si="85">SUM(L192:L200)</f>
        <v>0</v>
      </c>
    </row>
    <row r="202" spans="1:12" ht="15">
      <c r="A202" s="29">
        <f>A184</f>
        <v>2</v>
      </c>
      <c r="B202" s="30">
        <f>B184</f>
        <v>5</v>
      </c>
      <c r="C202" s="95" t="s">
        <v>4</v>
      </c>
      <c r="D202" s="96"/>
      <c r="E202" s="31"/>
      <c r="F202" s="32">
        <f>F191+F201</f>
        <v>885</v>
      </c>
      <c r="G202" s="32">
        <f t="shared" ref="G202" si="86">G191+G201</f>
        <v>31.779999999999998</v>
      </c>
      <c r="H202" s="32">
        <f t="shared" ref="H202" si="87">H191+H201</f>
        <v>39.480000000000004</v>
      </c>
      <c r="I202" s="32">
        <f t="shared" ref="I202" si="88">I191+I201</f>
        <v>132.51</v>
      </c>
      <c r="J202" s="32">
        <f t="shared" ref="J202:L202" si="89">J191+J201</f>
        <v>1016.9699999999998</v>
      </c>
      <c r="K202" s="32"/>
      <c r="L202" s="32">
        <f t="shared" si="89"/>
        <v>67.84</v>
      </c>
    </row>
    <row r="203" spans="1:12">
      <c r="A203" s="27"/>
      <c r="B203" s="28"/>
      <c r="C203" s="97" t="s">
        <v>5</v>
      </c>
      <c r="D203" s="97"/>
      <c r="E203" s="97"/>
      <c r="F203" s="34">
        <f>(F24+F44+F64+F84+F104+F123+F142+F163+F183+F202)/(IF(F24=0,0,1)+IF(F44=0,0,1)+IF(F64=0,0,1)+IF(F84=0,0,1)+IF(F104=0,0,1)+IF(F123=0,0,1)+IF(F142=0,0,1)+IF(F163=0,0,1)+IF(F183=0,0,1)+IF(F202=0,0,1))</f>
        <v>861.2</v>
      </c>
      <c r="G203" s="34">
        <f t="shared" ref="G203:J203" si="90">(G24+G44+G64+G84+G104+G123+G142+G163+G183+G202)/(IF(G24=0,0,1)+IF(G44=0,0,1)+IF(G64=0,0,1)+IF(G84=0,0,1)+IF(G104=0,0,1)+IF(G123=0,0,1)+IF(G142=0,0,1)+IF(G163=0,0,1)+IF(G183=0,0,1)+IF(G202=0,0,1))</f>
        <v>36.184999999999995</v>
      </c>
      <c r="H203" s="34">
        <f t="shared" si="90"/>
        <v>43.124000000000002</v>
      </c>
      <c r="I203" s="34">
        <f t="shared" si="90"/>
        <v>127.256</v>
      </c>
      <c r="J203" s="34">
        <f t="shared" si="90"/>
        <v>1037.2190000000001</v>
      </c>
      <c r="K203" s="34"/>
      <c r="L203" s="34">
        <f t="shared" ref="L203" si="91">(L24+L44+L64+L84+L104+L123+L142+L163+L183+L202)/(IF(L24=0,0,1)+IF(L44=0,0,1)+IF(L64=0,0,1)+IF(L84=0,0,1)+IF(L104=0,0,1)+IF(L123=0,0,1)+IF(L142=0,0,1)+IF(L163=0,0,1)+IF(L183=0,0,1)+IF(L202=0,0,1))</f>
        <v>84.975000000000009</v>
      </c>
    </row>
  </sheetData>
  <mergeCells count="14">
    <mergeCell ref="C84:D84"/>
    <mergeCell ref="C104:D104"/>
    <mergeCell ref="C24:D24"/>
    <mergeCell ref="C203:E203"/>
    <mergeCell ref="C202:D202"/>
    <mergeCell ref="C123:D123"/>
    <mergeCell ref="C142:D142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2023-11-09T07:40:24Z</dcterms:modified>
</cp:coreProperties>
</file>