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ТМ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<sst xmlns="http://schemas.openxmlformats.org/spreadsheetml/2006/main" count="245" uniqueCount="68">
  <si>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</si>
  <si>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</si>
  <si>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</si>
  <si>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</si>
  <si>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</si>
  <si>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</si>
  <si>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</si>
  <si>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</si>
  <si>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</si>
  <si>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</si>
  <si>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</si>
  <si>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</si>
  <si>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</si>
  <si>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</si>
  <si>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</si>
  <si>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</si>
  <si>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</si>
  <si>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</si>
  <si>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</si>
  <si>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</si>
  <si>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</si>
  <si>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</si>
  <si>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</si>
  <si>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</si>
  <si>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</si>
  <si>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</si>
  <si>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</si>
  <si>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</si>
  <si>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</si>
  <si>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</si>
  <si>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</si>
  <si>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</si>
  <si>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</si>
  <si>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</si>
  <si>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</si>
  <si>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</si>
  <si>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</si>
  <si>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</si>
  <si>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</si>
  <si>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</si>
  <si>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Н.А. Семыкина</t>
  </si>
  <si>
    <t>Пельмени с маслом</t>
  </si>
  <si>
    <t>Чай</t>
  </si>
  <si>
    <t>Хлеб</t>
  </si>
  <si>
    <t>булочное</t>
  </si>
  <si>
    <t>Кондитерское изделие</t>
  </si>
  <si>
    <t>Свекольник</t>
  </si>
  <si>
    <t xml:space="preserve">Компот из смеси сухофруктов </t>
  </si>
  <si>
    <t>Бутерброд с  сыром</t>
  </si>
  <si>
    <t>Фрукт</t>
  </si>
  <si>
    <t>Рис отварной</t>
  </si>
  <si>
    <t>Рыба тушеная</t>
  </si>
  <si>
    <t>Макаронные изделия отварные</t>
  </si>
  <si>
    <t>Курица отварная</t>
  </si>
  <si>
    <t>Компот из смеси сухофруктоа</t>
  </si>
  <si>
    <t>Вареники с картофелем</t>
  </si>
  <si>
    <t>Кофейный напиток</t>
  </si>
  <si>
    <t>Плов из отварной птицы</t>
  </si>
  <si>
    <t>Картофельное пюре</t>
  </si>
  <si>
    <t>Котлета мясная</t>
  </si>
  <si>
    <t>Кисель</t>
  </si>
  <si>
    <t>Салат из свежих огурцов</t>
  </si>
  <si>
    <t>Борщ</t>
  </si>
  <si>
    <t>Бутерброд с повидлом</t>
  </si>
  <si>
    <t>Каша гречневая</t>
  </si>
  <si>
    <t>Тефтели</t>
  </si>
  <si>
    <t>Жаркое по-домашнему из мясных консервов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</si>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</sst>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6</v>
      </c>
      <c r="I6" s="40">
        <v>13</v>
      </c>
      <c r="J6" s="40">
        <v>111</v>
      </c>
      <c r="K6" s="41"/>
      <c r="L6" s="40">
        <v>60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45</v>
      </c>
      <c r="K8" s="44">
        <v>270</v>
      </c>
      <c r="L8" s="43">
        <v>1.99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0</v>
      </c>
      <c r="I9" s="43">
        <v>24</v>
      </c>
      <c r="J9" s="43">
        <v>116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44</v>
      </c>
      <c r="E11" s="42" t="s">
        <v>45</v>
      </c>
      <c r="F11" s="43">
        <v>60</v>
      </c>
      <c r="G11" s="43">
        <v>7</v>
      </c>
      <c r="H11" s="43">
        <v>19</v>
      </c>
      <c r="I11" s="43">
        <v>68</v>
      </c>
      <c r="J11" s="43">
        <v>470</v>
      </c>
      <c r="K11" s="44"/>
      <c r="L11" s="43">
        <v>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510</v>
      </c>
      <c r="G15" s="19">
        <f t="shared" ref="G15:J15" si="0">SUM(G6:G14)</f>
        <v>17</v>
      </c>
      <c r="H15" s="19">
        <f t="shared" si="0"/>
        <v>25</v>
      </c>
      <c r="I15" s="19">
        <f t="shared" si="0"/>
        <v>116</v>
      </c>
      <c r="J15" s="19">
        <f t="shared" si="0"/>
        <v>742</v>
      </c>
      <c r="K15" s="25"/>
      <c r="L15" s="19">
        <f t="shared" ref="L15" si="1">SUM(L6:L14)</f>
        <v>69.19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510</v>
      </c>
      <c r="G26" s="32">
        <f t="shared" ref="G26:J26" si="4">G15+G25</f>
        <v>17</v>
      </c>
      <c r="H26" s="32">
        <f t="shared" si="4"/>
        <v>25</v>
      </c>
      <c r="I26" s="32">
        <f t="shared" si="4"/>
        <v>116</v>
      </c>
      <c r="J26" s="32">
        <f t="shared" si="4"/>
        <v>742</v>
      </c>
      <c r="K26" s="32"/>
      <c r="L26" s="32">
        <f t="shared" ref="L26" si="5">L15+L25</f>
        <v>69.19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250</v>
      </c>
      <c r="G27" s="40">
        <v>2</v>
      </c>
      <c r="H27" s="40">
        <v>6</v>
      </c>
      <c r="I27" s="40">
        <v>10</v>
      </c>
      <c r="J27" s="40">
        <v>105</v>
      </c>
      <c r="K27" s="41">
        <v>35</v>
      </c>
      <c r="L27" s="40">
        <v>6.83</v>
      </c>
    </row>
    <row r="28" spans="1:12" ht="15" x14ac:dyDescent="0.2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1</v>
      </c>
      <c r="H29" s="43">
        <v>0</v>
      </c>
      <c r="I29" s="43">
        <v>28</v>
      </c>
      <c r="J29" s="43">
        <v>114</v>
      </c>
      <c r="K29" s="44">
        <v>255</v>
      </c>
      <c r="L29" s="43">
        <v>7.3</v>
      </c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4</v>
      </c>
      <c r="H30" s="43">
        <v>0</v>
      </c>
      <c r="I30" s="43">
        <v>24</v>
      </c>
      <c r="J30" s="43">
        <v>116</v>
      </c>
      <c r="K30" s="44"/>
      <c r="L30" s="43">
        <v>2.4</v>
      </c>
    </row>
    <row r="31" spans="1:12" ht="15" x14ac:dyDescent="0.25">
      <c r="A31" s="14"/>
      <c r="B31" s="15"/>
      <c r="C31" s="11"/>
      <c r="D31" s="7" t="s">
        <v>24</v>
      </c>
      <c r="E31" s="42" t="s">
        <v>49</v>
      </c>
      <c r="F31" s="43">
        <v>100</v>
      </c>
      <c r="G31" s="43">
        <v>0</v>
      </c>
      <c r="H31" s="43">
        <v>0</v>
      </c>
      <c r="I31" s="43">
        <v>9</v>
      </c>
      <c r="J31" s="43">
        <v>44</v>
      </c>
      <c r="K31" s="44"/>
      <c r="L31" s="43">
        <v>40</v>
      </c>
    </row>
    <row r="32" spans="1:12" ht="15" x14ac:dyDescent="0.25">
      <c r="A32" s="14"/>
      <c r="B32" s="15"/>
      <c r="C32" s="11"/>
      <c r="D32" s="52" t="s">
        <v>26</v>
      </c>
      <c r="E32" s="42" t="s">
        <v>48</v>
      </c>
      <c r="F32" s="43">
        <v>60</v>
      </c>
      <c r="G32" s="43">
        <v>5</v>
      </c>
      <c r="H32" s="43">
        <v>8</v>
      </c>
      <c r="I32" s="43">
        <v>8</v>
      </c>
      <c r="J32" s="43">
        <v>122</v>
      </c>
      <c r="K32" s="44">
        <v>342</v>
      </c>
      <c r="L32" s="43">
        <v>15.13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660</v>
      </c>
      <c r="G35" s="19">
        <f>SUM(G27:G34)</f>
        <v>12</v>
      </c>
      <c r="H35" s="19">
        <f>SUM(H27:H34)</f>
        <v>14</v>
      </c>
      <c r="I35" s="19">
        <f>SUM(I27:I34)</f>
        <v>79</v>
      </c>
      <c r="J35" s="19">
        <f>SUM(J27:J34)</f>
        <v>501</v>
      </c>
      <c r="K35" s="25"/>
      <c r="L35" s="19">
        <f>SUM(L27:L34)</f>
        <v>71.66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660</v>
      </c>
      <c r="G46" s="32">
        <f t="shared" ref="G46" si="10">G35+G45</f>
        <v>12</v>
      </c>
      <c r="H46" s="32">
        <f t="shared" ref="H46" si="11">H35+H45</f>
        <v>14</v>
      </c>
      <c r="I46" s="32">
        <f t="shared" ref="I46" si="12">I35+I45</f>
        <v>79</v>
      </c>
      <c r="J46" s="32">
        <f t="shared" ref="J46:L46" si="13">J35+J45</f>
        <v>501</v>
      </c>
      <c r="K46" s="32"/>
      <c r="L46" s="32">
        <f t="shared" si="13"/>
        <v>71.66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5</v>
      </c>
      <c r="H47" s="40">
        <v>7</v>
      </c>
      <c r="I47" s="40">
        <v>54</v>
      </c>
      <c r="J47" s="40">
        <v>300</v>
      </c>
      <c r="K47" s="41">
        <v>201</v>
      </c>
      <c r="L47" s="40">
        <v>24.6</v>
      </c>
    </row>
    <row r="48" spans="1:12" ht="15" x14ac:dyDescent="0.25">
      <c r="A48" s="23"/>
      <c r="B48" s="15"/>
      <c r="C48" s="11"/>
      <c r="D48" s="6" t="s">
        <v>21</v>
      </c>
      <c r="E48" s="42" t="s">
        <v>51</v>
      </c>
      <c r="F48" s="43">
        <v>140</v>
      </c>
      <c r="G48" s="43">
        <v>15</v>
      </c>
      <c r="H48" s="43">
        <v>13</v>
      </c>
      <c r="I48" s="43">
        <v>6</v>
      </c>
      <c r="J48" s="43">
        <v>205</v>
      </c>
      <c r="K48" s="44">
        <v>153</v>
      </c>
      <c r="L48" s="43">
        <v>48.58</v>
      </c>
    </row>
    <row r="49" spans="1:12" ht="15" x14ac:dyDescent="0.25">
      <c r="A49" s="23"/>
      <c r="B49" s="15"/>
      <c r="C49" s="11"/>
      <c r="D49" s="7" t="s">
        <v>22</v>
      </c>
      <c r="E49" s="42" t="s">
        <v>42</v>
      </c>
      <c r="F49" s="43">
        <v>200</v>
      </c>
      <c r="G49" s="43">
        <v>0</v>
      </c>
      <c r="H49" s="43">
        <v>0</v>
      </c>
      <c r="I49" s="43">
        <v>6</v>
      </c>
      <c r="J49" s="43">
        <v>45</v>
      </c>
      <c r="K49" s="44">
        <v>255</v>
      </c>
      <c r="L49" s="43">
        <v>1.99</v>
      </c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50</v>
      </c>
      <c r="G50" s="43">
        <v>4</v>
      </c>
      <c r="H50" s="43">
        <v>0</v>
      </c>
      <c r="I50" s="43">
        <v>24</v>
      </c>
      <c r="J50" s="43">
        <v>116</v>
      </c>
      <c r="K50" s="44"/>
      <c r="L50" s="43">
        <v>2.4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24</v>
      </c>
      <c r="H55" s="19">
        <f>SUM(H47:H54)</f>
        <v>20</v>
      </c>
      <c r="I55" s="19">
        <f>SUM(I47:I54)</f>
        <v>90</v>
      </c>
      <c r="J55" s="19">
        <f>SUM(J47:J54)</f>
        <v>666</v>
      </c>
      <c r="K55" s="25"/>
      <c r="L55" s="19">
        <f>SUM(L47:L54)</f>
        <v>77.570000000000007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590</v>
      </c>
      <c r="G66" s="32">
        <f t="shared" ref="G66" si="18">G55+G65</f>
        <v>24</v>
      </c>
      <c r="H66" s="32">
        <f t="shared" ref="H66" si="19">H55+H65</f>
        <v>20</v>
      </c>
      <c r="I66" s="32">
        <f t="shared" ref="I66" si="20">I55+I65</f>
        <v>90</v>
      </c>
      <c r="J66" s="32">
        <f t="shared" ref="J66:L66" si="21">J55+J65</f>
        <v>666</v>
      </c>
      <c r="K66" s="32"/>
      <c r="L66" s="32">
        <f t="shared" si="21"/>
        <v>77.570000000000007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7</v>
      </c>
      <c r="H67" s="40">
        <v>7</v>
      </c>
      <c r="I67" s="40">
        <v>47</v>
      </c>
      <c r="J67" s="40">
        <v>281</v>
      </c>
      <c r="K67" s="41">
        <v>204</v>
      </c>
      <c r="L67" s="40">
        <v>4.92</v>
      </c>
    </row>
    <row r="68" spans="1:12" ht="15" x14ac:dyDescent="0.25">
      <c r="A68" s="23"/>
      <c r="B68" s="15"/>
      <c r="C68" s="11"/>
      <c r="D68" s="6" t="s">
        <v>21</v>
      </c>
      <c r="E68" s="42" t="s">
        <v>53</v>
      </c>
      <c r="F68" s="43">
        <v>70</v>
      </c>
      <c r="G68" s="43">
        <v>17</v>
      </c>
      <c r="H68" s="43">
        <v>14</v>
      </c>
      <c r="I68" s="43">
        <v>1</v>
      </c>
      <c r="J68" s="43">
        <v>193</v>
      </c>
      <c r="K68" s="44">
        <v>192</v>
      </c>
      <c r="L68" s="43">
        <v>19.600000000000001</v>
      </c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1</v>
      </c>
      <c r="H69" s="43">
        <v>0</v>
      </c>
      <c r="I69" s="43">
        <v>28</v>
      </c>
      <c r="J69" s="43">
        <v>114</v>
      </c>
      <c r="K69" s="44">
        <v>255</v>
      </c>
      <c r="L69" s="43">
        <v>7.3</v>
      </c>
    </row>
    <row r="70" spans="1:12" ht="15" x14ac:dyDescent="0.25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4</v>
      </c>
      <c r="H70" s="43">
        <v>0</v>
      </c>
      <c r="I70" s="43">
        <v>24</v>
      </c>
      <c r="J70" s="43">
        <v>116</v>
      </c>
      <c r="K70" s="44"/>
      <c r="L70" s="43">
        <v>2.4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52" t="s">
        <v>44</v>
      </c>
      <c r="E72" s="42" t="s">
        <v>45</v>
      </c>
      <c r="F72" s="43">
        <v>27</v>
      </c>
      <c r="G72" s="43">
        <v>4</v>
      </c>
      <c r="H72" s="43">
        <v>25</v>
      </c>
      <c r="I72" s="43">
        <v>10</v>
      </c>
      <c r="J72" s="43">
        <v>67</v>
      </c>
      <c r="K72" s="44"/>
      <c r="L72" s="43">
        <v>9.18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547</v>
      </c>
      <c r="G75" s="19">
        <f t="shared" ref="G75" si="22">SUM(G67:G74)</f>
        <v>33</v>
      </c>
      <c r="H75" s="19">
        <f t="shared" ref="H75" si="23">SUM(H67:H74)</f>
        <v>46</v>
      </c>
      <c r="I75" s="19">
        <f t="shared" ref="I75" si="24">SUM(I67:I74)</f>
        <v>110</v>
      </c>
      <c r="J75" s="19">
        <f t="shared" ref="J75:L75" si="25">SUM(J67:J74)</f>
        <v>771</v>
      </c>
      <c r="K75" s="25"/>
      <c r="L75" s="19">
        <f t="shared" si="25"/>
        <v>43.400000000000006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547</v>
      </c>
      <c r="G86" s="32">
        <f t="shared" ref="G86" si="30">G75+G85</f>
        <v>33</v>
      </c>
      <c r="H86" s="32">
        <f t="shared" ref="H86" si="31">H75+H85</f>
        <v>46</v>
      </c>
      <c r="I86" s="32">
        <f t="shared" ref="I86" si="32">I75+I85</f>
        <v>110</v>
      </c>
      <c r="J86" s="32">
        <f t="shared" ref="J86:L86" si="33">J75+J85</f>
        <v>771</v>
      </c>
      <c r="K86" s="32"/>
      <c r="L86" s="32">
        <f t="shared" si="33"/>
        <v>43.400000000000006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185</v>
      </c>
      <c r="G87" s="40">
        <v>6</v>
      </c>
      <c r="H87" s="40">
        <v>3</v>
      </c>
      <c r="I87" s="40">
        <v>31</v>
      </c>
      <c r="J87" s="40">
        <v>168</v>
      </c>
      <c r="K87" s="41">
        <v>293</v>
      </c>
      <c r="L87" s="40">
        <v>42.55</v>
      </c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1</v>
      </c>
      <c r="H89" s="43">
        <v>2</v>
      </c>
      <c r="I89" s="43">
        <v>17</v>
      </c>
      <c r="J89" s="43">
        <v>89</v>
      </c>
      <c r="K89" s="44">
        <v>259</v>
      </c>
      <c r="L89" s="43">
        <v>5.48</v>
      </c>
    </row>
    <row r="90" spans="1:12" ht="15" x14ac:dyDescent="0.25">
      <c r="A90" s="23"/>
      <c r="B90" s="15"/>
      <c r="C90" s="11"/>
      <c r="D90" s="7" t="s">
        <v>23</v>
      </c>
      <c r="E90" s="42" t="s">
        <v>43</v>
      </c>
      <c r="F90" s="43">
        <v>75</v>
      </c>
      <c r="G90" s="43">
        <v>6</v>
      </c>
      <c r="H90" s="43">
        <v>1</v>
      </c>
      <c r="I90" s="43">
        <v>37</v>
      </c>
      <c r="J90" s="43">
        <v>177</v>
      </c>
      <c r="K90" s="44"/>
      <c r="L90" s="43">
        <v>2.4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52" t="s">
        <v>44</v>
      </c>
      <c r="E92" s="42" t="s">
        <v>45</v>
      </c>
      <c r="F92" s="43">
        <v>60</v>
      </c>
      <c r="G92" s="43">
        <v>5</v>
      </c>
      <c r="H92" s="43">
        <v>7</v>
      </c>
      <c r="I92" s="43">
        <v>69</v>
      </c>
      <c r="J92" s="43">
        <v>360</v>
      </c>
      <c r="K92" s="44"/>
      <c r="L92" s="43">
        <v>20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520</v>
      </c>
      <c r="G95" s="19">
        <f t="shared" ref="G95" si="34">SUM(G87:G94)</f>
        <v>18</v>
      </c>
      <c r="H95" s="19">
        <f t="shared" ref="H95" si="35">SUM(H87:H94)</f>
        <v>13</v>
      </c>
      <c r="I95" s="19">
        <f t="shared" ref="I95" si="36">SUM(I87:I94)</f>
        <v>154</v>
      </c>
      <c r="J95" s="19">
        <f t="shared" ref="J95:L95" si="37">SUM(J87:J94)</f>
        <v>794</v>
      </c>
      <c r="K95" s="25"/>
      <c r="L95" s="19">
        <f t="shared" si="37"/>
        <v>70.430000000000007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520</v>
      </c>
      <c r="G106" s="32">
        <f t="shared" ref="G106" si="42">G95+G105</f>
        <v>18</v>
      </c>
      <c r="H106" s="32">
        <f t="shared" ref="H106" si="43">H95+H105</f>
        <v>13</v>
      </c>
      <c r="I106" s="32">
        <f t="shared" ref="I106" si="44">I95+I105</f>
        <v>154</v>
      </c>
      <c r="J106" s="32">
        <f t="shared" ref="J106:L106" si="45">J95+J105</f>
        <v>794</v>
      </c>
      <c r="K106" s="32"/>
      <c r="L106" s="32">
        <f t="shared" si="45"/>
        <v>70.430000000000007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230</v>
      </c>
      <c r="G107" s="40">
        <v>37</v>
      </c>
      <c r="H107" s="40">
        <v>45</v>
      </c>
      <c r="I107" s="40">
        <v>41</v>
      </c>
      <c r="J107" s="40">
        <v>747</v>
      </c>
      <c r="K107" s="41">
        <v>191</v>
      </c>
      <c r="L107" s="40">
        <v>75.3</v>
      </c>
    </row>
    <row r="108" spans="1:12" ht="15" x14ac:dyDescent="0.25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11</v>
      </c>
      <c r="J109" s="43">
        <v>45</v>
      </c>
      <c r="K109" s="44"/>
      <c r="L109" s="43">
        <v>1.99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75</v>
      </c>
      <c r="G110" s="43">
        <v>6</v>
      </c>
      <c r="H110" s="43">
        <v>1</v>
      </c>
      <c r="I110" s="43">
        <v>36</v>
      </c>
      <c r="J110" s="43">
        <v>177</v>
      </c>
      <c r="K110" s="44"/>
      <c r="L110" s="43">
        <v>2.4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505</v>
      </c>
      <c r="G115" s="19">
        <f t="shared" ref="G115:J115" si="46">SUM(G107:G114)</f>
        <v>43</v>
      </c>
      <c r="H115" s="19">
        <f t="shared" si="46"/>
        <v>46</v>
      </c>
      <c r="I115" s="19">
        <f t="shared" si="46"/>
        <v>88</v>
      </c>
      <c r="J115" s="19">
        <f t="shared" si="46"/>
        <v>969</v>
      </c>
      <c r="K115" s="25"/>
      <c r="L115" s="19">
        <f t="shared" ref="L115" si="47">SUM(L107:L114)</f>
        <v>79.69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505</v>
      </c>
      <c r="G126" s="32">
        <f t="shared" ref="G126" si="50">G115+G125</f>
        <v>43</v>
      </c>
      <c r="H126" s="32">
        <f t="shared" ref="H126" si="51">H115+H125</f>
        <v>46</v>
      </c>
      <c r="I126" s="32">
        <f t="shared" ref="I126" si="52">I115+I125</f>
        <v>88</v>
      </c>
      <c r="J126" s="32">
        <f t="shared" ref="J126:L126" si="53">J115+J125</f>
        <v>969</v>
      </c>
      <c r="K126" s="32"/>
      <c r="L126" s="32">
        <f t="shared" si="53"/>
        <v>79.69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58</v>
      </c>
      <c r="F127" s="40">
        <v>200</v>
      </c>
      <c r="G127" s="40">
        <v>3</v>
      </c>
      <c r="H127" s="40">
        <v>3</v>
      </c>
      <c r="I127" s="40">
        <v>22</v>
      </c>
      <c r="J127" s="40">
        <v>139</v>
      </c>
      <c r="K127" s="41">
        <v>216</v>
      </c>
      <c r="L127" s="40">
        <v>4.0599999999999996</v>
      </c>
    </row>
    <row r="128" spans="1:12" ht="15" x14ac:dyDescent="0.25">
      <c r="A128" s="14"/>
      <c r="B128" s="15"/>
      <c r="C128" s="11"/>
      <c r="D128" s="6" t="s">
        <v>21</v>
      </c>
      <c r="E128" s="42" t="s">
        <v>59</v>
      </c>
      <c r="F128" s="43">
        <v>70</v>
      </c>
      <c r="G128" s="43">
        <v>15</v>
      </c>
      <c r="H128" s="43">
        <v>17</v>
      </c>
      <c r="I128" s="43">
        <v>8</v>
      </c>
      <c r="J128" s="43">
        <v>253</v>
      </c>
      <c r="K128" s="44">
        <v>171</v>
      </c>
      <c r="L128" s="43">
        <v>36.270000000000003</v>
      </c>
    </row>
    <row r="129" spans="1:12" ht="15" x14ac:dyDescent="0.25">
      <c r="A129" s="14"/>
      <c r="B129" s="15"/>
      <c r="C129" s="11"/>
      <c r="D129" s="7" t="s">
        <v>22</v>
      </c>
      <c r="E129" s="42" t="s">
        <v>60</v>
      </c>
      <c r="F129" s="43">
        <v>200</v>
      </c>
      <c r="G129" s="43">
        <v>1</v>
      </c>
      <c r="H129" s="43">
        <v>0</v>
      </c>
      <c r="I129" s="43">
        <v>29</v>
      </c>
      <c r="J129" s="43">
        <v>116</v>
      </c>
      <c r="K129" s="44">
        <v>247</v>
      </c>
      <c r="L129" s="43">
        <v>5.98</v>
      </c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75</v>
      </c>
      <c r="G130" s="43">
        <v>6</v>
      </c>
      <c r="H130" s="43">
        <v>1</v>
      </c>
      <c r="I130" s="43">
        <v>37</v>
      </c>
      <c r="J130" s="43">
        <v>177</v>
      </c>
      <c r="K130" s="44"/>
      <c r="L130" s="43">
        <v>2.4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52" t="s">
        <v>26</v>
      </c>
      <c r="E132" s="42" t="s">
        <v>61</v>
      </c>
      <c r="F132" s="43">
        <v>100</v>
      </c>
      <c r="G132" s="43">
        <v>4</v>
      </c>
      <c r="H132" s="43">
        <v>2</v>
      </c>
      <c r="I132" s="43">
        <v>12</v>
      </c>
      <c r="J132" s="43">
        <v>132</v>
      </c>
      <c r="K132" s="44"/>
      <c r="L132" s="43">
        <v>29.58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645</v>
      </c>
      <c r="G135" s="19">
        <f t="shared" ref="G135:J135" si="54">SUM(G127:G134)</f>
        <v>29</v>
      </c>
      <c r="H135" s="19">
        <f t="shared" si="54"/>
        <v>23</v>
      </c>
      <c r="I135" s="19">
        <f t="shared" si="54"/>
        <v>108</v>
      </c>
      <c r="J135" s="19">
        <f t="shared" si="54"/>
        <v>817</v>
      </c>
      <c r="K135" s="25"/>
      <c r="L135" s="19">
        <f t="shared" ref="L135" si="55">SUM(L127:L134)</f>
        <v>78.289999999999992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645</v>
      </c>
      <c r="G146" s="32">
        <f t="shared" ref="G146" si="58">G135+G145</f>
        <v>29</v>
      </c>
      <c r="H146" s="32">
        <f t="shared" ref="H146" si="59">H135+H145</f>
        <v>23</v>
      </c>
      <c r="I146" s="32">
        <f t="shared" ref="I146" si="60">I135+I145</f>
        <v>108</v>
      </c>
      <c r="J146" s="32">
        <f t="shared" ref="J146:L146" si="61">J135+J145</f>
        <v>817</v>
      </c>
      <c r="K146" s="32"/>
      <c r="L146" s="32">
        <f t="shared" si="61"/>
        <v>78.289999999999992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250</v>
      </c>
      <c r="G147" s="40">
        <v>2</v>
      </c>
      <c r="H147" s="40">
        <v>7</v>
      </c>
      <c r="I147" s="40">
        <v>11</v>
      </c>
      <c r="J147" s="40">
        <v>111</v>
      </c>
      <c r="K147" s="41">
        <v>27</v>
      </c>
      <c r="L147" s="40">
        <v>3.3</v>
      </c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</v>
      </c>
      <c r="H149" s="43">
        <v>0</v>
      </c>
      <c r="I149" s="43">
        <v>11</v>
      </c>
      <c r="J149" s="43">
        <v>45</v>
      </c>
      <c r="K149" s="44">
        <v>270</v>
      </c>
      <c r="L149" s="43">
        <v>1.99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43</v>
      </c>
      <c r="F150" s="43">
        <v>75</v>
      </c>
      <c r="G150" s="43">
        <v>6</v>
      </c>
      <c r="H150" s="43">
        <v>1</v>
      </c>
      <c r="I150" s="43">
        <v>37</v>
      </c>
      <c r="J150" s="43">
        <v>177</v>
      </c>
      <c r="K150" s="44"/>
      <c r="L150" s="43">
        <v>2.4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52" t="s">
        <v>31</v>
      </c>
      <c r="E152" s="42" t="s">
        <v>63</v>
      </c>
      <c r="F152" s="43">
        <v>60</v>
      </c>
      <c r="G152" s="43">
        <v>2</v>
      </c>
      <c r="H152" s="43">
        <v>4</v>
      </c>
      <c r="I152" s="43">
        <v>33</v>
      </c>
      <c r="J152" s="43">
        <v>176</v>
      </c>
      <c r="K152" s="44"/>
      <c r="L152" s="43">
        <v>11.5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585</v>
      </c>
      <c r="G155" s="19">
        <f t="shared" ref="G155:J155" si="62">SUM(G147:G154)</f>
        <v>10</v>
      </c>
      <c r="H155" s="19">
        <f t="shared" si="62"/>
        <v>12</v>
      </c>
      <c r="I155" s="19">
        <f t="shared" si="62"/>
        <v>92</v>
      </c>
      <c r="J155" s="19">
        <f t="shared" si="62"/>
        <v>509</v>
      </c>
      <c r="K155" s="25"/>
      <c r="L155" s="19">
        <f t="shared" ref="L155" si="63">SUM(L147:L154)</f>
        <v>19.189999999999998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585</v>
      </c>
      <c r="G166" s="32">
        <f t="shared" ref="G166" si="66">G155+G165</f>
        <v>10</v>
      </c>
      <c r="H166" s="32">
        <f t="shared" ref="H166" si="67">H155+H165</f>
        <v>12</v>
      </c>
      <c r="I166" s="32">
        <f t="shared" ref="I166" si="68">I155+I165</f>
        <v>92</v>
      </c>
      <c r="J166" s="32">
        <f t="shared" ref="J166:L166" si="69">J155+J165</f>
        <v>509</v>
      </c>
      <c r="K166" s="32"/>
      <c r="L166" s="32">
        <f t="shared" si="69"/>
        <v>19.189999999999998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64</v>
      </c>
      <c r="F167" s="40">
        <v>200</v>
      </c>
      <c r="G167" s="40">
        <v>12</v>
      </c>
      <c r="H167" s="40">
        <v>7</v>
      </c>
      <c r="I167" s="40">
        <v>60</v>
      </c>
      <c r="J167" s="40">
        <v>352</v>
      </c>
      <c r="K167" s="41">
        <v>196</v>
      </c>
      <c r="L167" s="40">
        <v>6.38</v>
      </c>
    </row>
    <row r="168" spans="1:12" ht="15" x14ac:dyDescent="0.25">
      <c r="A168" s="23"/>
      <c r="B168" s="15"/>
      <c r="C168" s="11"/>
      <c r="D168" s="6" t="s">
        <v>21</v>
      </c>
      <c r="E168" s="42" t="s">
        <v>65</v>
      </c>
      <c r="F168" s="43">
        <v>70</v>
      </c>
      <c r="G168" s="43">
        <v>9</v>
      </c>
      <c r="H168" s="43">
        <v>14</v>
      </c>
      <c r="I168" s="43">
        <v>9</v>
      </c>
      <c r="J168" s="43">
        <v>196</v>
      </c>
      <c r="K168" s="44">
        <v>182</v>
      </c>
      <c r="L168" s="43">
        <v>27.89</v>
      </c>
    </row>
    <row r="169" spans="1:12" ht="15" x14ac:dyDescent="0.25">
      <c r="A169" s="23"/>
      <c r="B169" s="15"/>
      <c r="C169" s="11"/>
      <c r="D169" s="7" t="s">
        <v>22</v>
      </c>
      <c r="E169" s="42" t="s">
        <v>42</v>
      </c>
      <c r="F169" s="43">
        <v>200</v>
      </c>
      <c r="G169" s="43">
        <v>0</v>
      </c>
      <c r="H169" s="43">
        <v>0</v>
      </c>
      <c r="I169" s="43">
        <v>11</v>
      </c>
      <c r="J169" s="43">
        <v>45</v>
      </c>
      <c r="K169" s="44">
        <v>270</v>
      </c>
      <c r="L169" s="43">
        <v>1.99</v>
      </c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75</v>
      </c>
      <c r="G170" s="43">
        <v>6</v>
      </c>
      <c r="H170" s="43">
        <v>1</v>
      </c>
      <c r="I170" s="43">
        <v>36</v>
      </c>
      <c r="J170" s="43">
        <v>177</v>
      </c>
      <c r="K170" s="44"/>
      <c r="L170" s="43">
        <v>2.4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545</v>
      </c>
      <c r="G175" s="19">
        <f t="shared" ref="G175:J175" si="70">SUM(G167:G174)</f>
        <v>27</v>
      </c>
      <c r="H175" s="19">
        <f t="shared" si="70"/>
        <v>22</v>
      </c>
      <c r="I175" s="19">
        <f t="shared" si="70"/>
        <v>116</v>
      </c>
      <c r="J175" s="19">
        <f t="shared" si="70"/>
        <v>770</v>
      </c>
      <c r="K175" s="25"/>
      <c r="L175" s="19">
        <f t="shared" ref="L175" si="71">SUM(L167:L174)</f>
        <v>38.660000000000004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545</v>
      </c>
      <c r="G186" s="32">
        <f t="shared" ref="G186" si="74">G175+G185</f>
        <v>27</v>
      </c>
      <c r="H186" s="32">
        <f t="shared" ref="H186" si="75">H175+H185</f>
        <v>22</v>
      </c>
      <c r="I186" s="32">
        <f t="shared" ref="I186" si="76">I175+I185</f>
        <v>116</v>
      </c>
      <c r="J186" s="32">
        <f t="shared" ref="J186:L186" si="77">J175+J185</f>
        <v>770</v>
      </c>
      <c r="K186" s="32"/>
      <c r="L186" s="32">
        <f t="shared" si="77"/>
        <v>38.660000000000004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66</v>
      </c>
      <c r="F187" s="40">
        <v>200</v>
      </c>
      <c r="G187" s="40">
        <v>18</v>
      </c>
      <c r="H187" s="40">
        <v>21</v>
      </c>
      <c r="I187" s="40">
        <v>20</v>
      </c>
      <c r="J187" s="40">
        <v>338</v>
      </c>
      <c r="K187" s="41">
        <v>186</v>
      </c>
      <c r="L187" s="40">
        <v>55.55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67</v>
      </c>
      <c r="F189" s="43">
        <v>200</v>
      </c>
      <c r="G189" s="43">
        <v>4</v>
      </c>
      <c r="H189" s="43">
        <v>4</v>
      </c>
      <c r="I189" s="43">
        <v>26</v>
      </c>
      <c r="J189" s="43">
        <v>154</v>
      </c>
      <c r="K189" s="44">
        <v>242</v>
      </c>
      <c r="L189" s="43">
        <v>9.1</v>
      </c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50</v>
      </c>
      <c r="G190" s="43">
        <v>4</v>
      </c>
      <c r="H190" s="43">
        <v>0</v>
      </c>
      <c r="I190" s="43">
        <v>24</v>
      </c>
      <c r="J190" s="43">
        <v>116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44</v>
      </c>
      <c r="E192" s="42" t="s">
        <v>45</v>
      </c>
      <c r="F192" s="43">
        <v>60</v>
      </c>
      <c r="G192" s="43">
        <v>5</v>
      </c>
      <c r="H192" s="43">
        <v>7</v>
      </c>
      <c r="I192" s="43">
        <v>10</v>
      </c>
      <c r="J192" s="43">
        <v>129</v>
      </c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510</v>
      </c>
      <c r="G195" s="19">
        <f t="shared" ref="G195:J195" si="78">SUM(G187:G194)</f>
        <v>31</v>
      </c>
      <c r="H195" s="19">
        <f t="shared" si="78"/>
        <v>32</v>
      </c>
      <c r="I195" s="19">
        <f t="shared" si="78"/>
        <v>80</v>
      </c>
      <c r="J195" s="19">
        <f t="shared" si="78"/>
        <v>737</v>
      </c>
      <c r="K195" s="25"/>
      <c r="L195" s="19">
        <f t="shared" ref="L195" si="79">SUM(L187:L194)</f>
        <v>82.05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510</v>
      </c>
      <c r="G206" s="32">
        <f t="shared" ref="G206" si="82">G195+G205</f>
        <v>31</v>
      </c>
      <c r="H206" s="32">
        <f t="shared" ref="H206" si="83">H195+H205</f>
        <v>32</v>
      </c>
      <c r="I206" s="32">
        <f t="shared" ref="I206" si="84">I195+I205</f>
        <v>80</v>
      </c>
      <c r="J206" s="32">
        <f t="shared" ref="J206:L206" si="85">J195+J205</f>
        <v>737</v>
      </c>
      <c r="K206" s="32"/>
      <c r="L206" s="32">
        <f t="shared" si="85"/>
        <v>82.05</v>
      </c>
    </row>
    <row r="207" spans="1:12" ht="13.5" thickBot="1" x14ac:dyDescent="0.25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561.70000000000005</v>
      </c>
      <c r="G207" s="34">
        <f>SUMIF($C:$C,"Итого за день:",G:G)/COUNTIFS($C:$C,"Итого за день:",G:G,"&gt;0")</f>
        <v>24.4</v>
      </c>
      <c r="H207" s="34">
        <f>SUMIF($C:$C,"Итого за день:",H:H)/COUNTIFS($C:$C,"Итого за день:",H:H,"&gt;0")</f>
        <v>25.3</v>
      </c>
      <c r="I207" s="34">
        <f>SUMIF($C:$C,"Итого за день:",I:I)/COUNTIFS($C:$C,"Итого за день:",I:I,"&gt;0")</f>
        <v>103.3</v>
      </c>
      <c r="J207" s="34">
        <f>SUMIF($C:$C,"Итого за день:",J:J)/COUNTIFS($C:$C,"Итого за день:",J:J,"&gt;0")</f>
        <v>727.6</v>
      </c>
      <c r="K207" s="34"/>
      <c r="L207" s="34">
        <f>SUMIF($C:$C,"Итого за день:",L:L)/COUNTIFS($C:$C,"Итого за день:",L:L,"&gt;0")</f>
        <v>63.012999999999998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2025-04-23T03:12:59Z</dcterms:modified>
</cp:coreProperties>
</file>